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haladus\Desktop\Podręczniki 2025\druki\"/>
    </mc:Choice>
  </mc:AlternateContent>
  <bookViews>
    <workbookView xWindow="0" yWindow="0" windowWidth="38400" windowHeight="17100"/>
  </bookViews>
  <sheets>
    <sheet name="Arkusz1" sheetId="1" r:id="rId1"/>
  </sheets>
  <calcPr calcId="162913"/>
</workbook>
</file>

<file path=xl/calcChain.xml><?xml version="1.0" encoding="utf-8"?>
<calcChain xmlns="http://schemas.openxmlformats.org/spreadsheetml/2006/main">
  <c r="J66" i="1" l="1"/>
  <c r="G66" i="1"/>
  <c r="K30" i="1"/>
  <c r="H30" i="1"/>
  <c r="E29" i="1"/>
  <c r="K28" i="1"/>
  <c r="H28" i="1"/>
  <c r="E27" i="1"/>
  <c r="K26" i="1"/>
  <c r="H26" i="1"/>
  <c r="E25" i="1"/>
  <c r="I24" i="1"/>
  <c r="L24" i="1" s="1"/>
  <c r="F23" i="1"/>
  <c r="I66" i="1" l="1"/>
  <c r="L66" i="1" s="1"/>
  <c r="G28" i="1"/>
  <c r="G30" i="1"/>
  <c r="L30" i="1" s="1"/>
  <c r="K65" i="1"/>
  <c r="J65" i="1"/>
  <c r="I65" i="1"/>
  <c r="H65" i="1"/>
  <c r="G65" i="1"/>
  <c r="F65" i="1"/>
  <c r="E65" i="1"/>
  <c r="D65" i="1"/>
  <c r="K64" i="1"/>
  <c r="K67" i="1" s="1"/>
  <c r="J64" i="1"/>
  <c r="J67" i="1" s="1"/>
  <c r="I64" i="1"/>
  <c r="H64" i="1"/>
  <c r="H67" i="1" s="1"/>
  <c r="G64" i="1"/>
  <c r="F63" i="1"/>
  <c r="F67" i="1" s="1"/>
  <c r="E63" i="1"/>
  <c r="E67" i="1" s="1"/>
  <c r="D63" i="1"/>
  <c r="D67" i="1" s="1"/>
  <c r="K49" i="1"/>
  <c r="J49" i="1"/>
  <c r="I49" i="1"/>
  <c r="H49" i="1"/>
  <c r="G49" i="1"/>
  <c r="F49" i="1"/>
  <c r="E49" i="1"/>
  <c r="D49" i="1"/>
  <c r="J30" i="1"/>
  <c r="D29" i="1"/>
  <c r="L29" i="1" s="1"/>
  <c r="J28" i="1"/>
  <c r="D27" i="1"/>
  <c r="L27" i="1" s="1"/>
  <c r="J26" i="1"/>
  <c r="G26" i="1"/>
  <c r="D25" i="1"/>
  <c r="L25" i="1" s="1"/>
  <c r="K31" i="1"/>
  <c r="H31" i="1"/>
  <c r="E31" i="1"/>
  <c r="G31" i="1" l="1"/>
  <c r="L63" i="1"/>
  <c r="J31" i="1"/>
  <c r="L28" i="1"/>
  <c r="G67" i="1"/>
  <c r="L65" i="1"/>
  <c r="L64" i="1"/>
  <c r="L26" i="1"/>
  <c r="D31" i="1"/>
  <c r="I67" i="1"/>
  <c r="I31" i="1"/>
  <c r="F31" i="1"/>
  <c r="L23" i="1"/>
  <c r="L49" i="1"/>
  <c r="L50" i="1" s="1"/>
  <c r="L51" i="1" s="1"/>
  <c r="I53" i="1" s="1"/>
  <c r="L67" i="1" l="1"/>
  <c r="L68" i="1" s="1"/>
  <c r="L69" i="1" s="1"/>
  <c r="L31" i="1"/>
  <c r="L32" i="1" s="1"/>
  <c r="L33" i="1" s="1"/>
  <c r="G77" i="1" s="1"/>
  <c r="I35" i="1" l="1"/>
</calcChain>
</file>

<file path=xl/sharedStrings.xml><?xml version="1.0" encoding="utf-8"?>
<sst xmlns="http://schemas.openxmlformats.org/spreadsheetml/2006/main" count="102" uniqueCount="79">
  <si>
    <t>Załącznik nr 4</t>
  </si>
  <si>
    <t>Nazwa jednostki samorządu terytorialnego</t>
  </si>
  <si>
    <t>Kod TERYT</t>
  </si>
  <si>
    <t>informacja składana po raz pierwszy</t>
  </si>
  <si>
    <t>I. Dotacja celowa na wyposażenie szkoły w podręczniki lub materiały edukacyjne</t>
  </si>
  <si>
    <t>Poz.</t>
  </si>
  <si>
    <t>Wyszczególnienie[1])</t>
  </si>
  <si>
    <t>Razem</t>
  </si>
  <si>
    <t>klasa I</t>
  </si>
  <si>
    <t>klasa II</t>
  </si>
  <si>
    <t>klasa III</t>
  </si>
  <si>
    <t>klasa IV</t>
  </si>
  <si>
    <t>klasa V</t>
  </si>
  <si>
    <t>klasa VI</t>
  </si>
  <si>
    <t>klasa VII</t>
  </si>
  <si>
    <t>klasa VIII</t>
  </si>
  <si>
    <t>Środki niezbędne na wyposażenie szkół podstawowych w podręczniki lub materiały edukacyjne (suma kwot wskazanych w poz. 5-12)</t>
  </si>
  <si>
    <t>Koszty obsługi zadania (1% kwoty wskazanej w poz. 13, kol. 11) po zaokrągleniu
w dół do pełnych groszy</t>
  </si>
  <si>
    <t>Wnioskowana kwota dotacji (suma kwot wskazanych w poz. 13, kol. 11 i poz. 14, kol. 11)</t>
  </si>
  <si>
    <t xml:space="preserve">Łączna kwota dotacji celowej na wyposażenie szkół w podręczniki lub materiały edukacyjne, w tym koszty obsługi zadania (poz. 15, kol. 11), wynosi </t>
  </si>
  <si>
    <t>[1])</t>
  </si>
  <si>
    <t>Ilekroć w wyszczególnieniu jest mowa o szkołach podstawowych – należy przez to rozumieć także szkoły artystyczne realizujące kształcenie ogólne w zakresie szkoły podstawowej prowadzone przez jednostki samorządu terytorialnego.</t>
  </si>
  <si>
    <t>[2])</t>
  </si>
  <si>
    <t>Niepotrzebne skreślić</t>
  </si>
  <si>
    <t>[3])</t>
  </si>
  <si>
    <t>[4])</t>
  </si>
  <si>
    <t>[5])</t>
  </si>
  <si>
    <t>II. Dotacja celowa na wyposażenie szkoły w materiały ćwiczeniowe</t>
  </si>
  <si>
    <t>Środki niezbędne na wyposażenie szkół podstawowych w materiały ćwiczeniowe dla liczby uczniów wskazanej w poz. 1 (kwota nie może być wyższa od iloczynu liczby uczniów wskazanej odpowiednio w:
- poz. 1, kol. 3-5 oraz kwoty 54,45 zł na ucznia,
- poz. 1, kol. 6–10 oraz kwoty 27,23 zł na ucznia)</t>
  </si>
  <si>
    <t>Koszty obsługi zadania (1% kwoty wskazanej w poz. 2, kol. 11) po zaokrągleniu
w dół do pełnych groszy</t>
  </si>
  <si>
    <t>Wnioskowana kwota dotacji (suma kwot wskazanych w poz. 2, kol. 11 i poz. 3, kol. 11)</t>
  </si>
  <si>
    <t xml:space="preserve">Łączna kwota dotacji celowej na wyposażenie szkół w materiały ćwiczeniowe, w tym koszty obsługi zadania (poz. 4, kol. 11), wynosi </t>
  </si>
  <si>
    <t>IV. Kwota dotacji celowej na wyposażenie szkół (zespołów szkół) w podręczniki, materiały edukacyjne lub materiały ćwiczeniowe uwzględniająca kwoty refundacji</t>
  </si>
  <si>
    <t xml:space="preserve">Suma kwot wskazanych w pkt I (poz. 15, kol. 11), pkt II (poz. 4, kol. 11) i pkt III (poz. 10, kol. 11) wynosi </t>
  </si>
  <si>
    <t>, z tego:</t>
  </si>
  <si>
    <t>- wydatki bieżące</t>
  </si>
  <si>
    <t>- wydatki majątkowe</t>
  </si>
  <si>
    <t>data sporządzenia</t>
  </si>
  <si>
    <t>….......................................................................</t>
  </si>
  <si>
    <t>Środki podlegające refundacji (suma kwot wskazanych w poz. 4-7)</t>
  </si>
  <si>
    <t>Koszty obsługi zadania (1% kwoty wskazanej w poz. 8, kol. 11) po zaokrągleniu
w dół do pełnych groszy</t>
  </si>
  <si>
    <t>Wnioskowana kwota dotacji (suma kwot wskazanych w poz. 8, kol. 11 i poz. 9, kol. 11)</t>
  </si>
  <si>
    <t>pieczęć i podpis
 wójta / burmistrza / prezydenta miasta / starosty / marszałka województwa*)</t>
  </si>
  <si>
    <t>*) W przypadku wniosku przekazywanego w postaci:
1)	elektronicznej opatrzonej kwalifikowanym podpisem elektronicznym, podpisem osobistym lub podpisem zaufanym umieszcza się ten podpis;
2)	papierowej i elektronicznej w:
a)	wniosku w postaci papierowej umieszcza się pieczęć i podpis wójta / burmistrza / prezydenta miasta / starosty / marszałka województwa,
b)	wniosku w postaci elektronicznej nie umieszcza się pieczęci i podpisu wójta / burmistrza / prezydenta miasta / starosty / marszałka województwa.</t>
  </si>
  <si>
    <t>[6])</t>
  </si>
  <si>
    <t>[7])</t>
  </si>
  <si>
    <t>[8])</t>
  </si>
  <si>
    <t>Wniosek o udzielenie dotacji celowej na wyposażenie szkół w podręczniki, materiały edukacyjne lub materiały ćwiczeniowe w 2025 r.</t>
  </si>
  <si>
    <t>Prognozowana liczba uczniów danych klas w roku szkolnym 2025/2026 powiększona o liczbę uczniów równą liczbie oddziałów danej klasy</t>
  </si>
  <si>
    <t>Prognozowana liczba uczniów danych klas w roku szkolnym 2025/2026</t>
  </si>
  <si>
    <t>III. Dotacja celowa na refundację kosztów poniesionych w roku szkolnym 2024/2025 na zapewnienie podręczników, materiałów edukacyjnych lub materiałów ćwiczeniowych</t>
  </si>
  <si>
    <t>Prognozowana liczba uczniów danych klas w roku szkolnym 2025/2026 powiększona o liczbę uczniów równą liczbie oddziałów danych klas 4)</t>
  </si>
  <si>
    <t>Wyszczególnienie 1)</t>
  </si>
  <si>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w poz. 1, kol. 5 oraz kwoty 98,01 zł na ucznia)
</t>
  </si>
  <si>
    <t xml:space="preserve">Środki niezbędne na wyposażenie szkół podstawowych w podręczniki lub materiały edukacyjne dla liczby uczniów wskazanej w poz. 1 (kwota nie może być wyższa od iloczynu liczby uczniów wskazanej w poz. 1, kol. 8 oraz kwoty
235,62 zł na ucznia)
</t>
  </si>
  <si>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3 i 4 oraz kwoty 98,01 zł na ucznia)
</t>
  </si>
  <si>
    <t xml:space="preserve">Prognozowany wzrost liczby uczniów klas I, II, IV, V, VII i VIII w roku szkolnym 2025/2026 w stosunku do odpowiednio: 
- liczby uczniów klas I szkół podstawowych, którym w roku szkolnym 2023/2024 i 2024/2025 szkoły te zapewniły podręczniki do zajęć z zakresu edukacji: polonistycznej, matematycznej, przyrodniczej i społecznej, podręczniki do zajęć z zakresu danego języka obcego nowożytnego lub materiały edukacyjne,
- liczby uczniów klas II szkół podstawowych, którym w roku szkolnym 2024/2025 szkoły te zapewniły podręczniki do zajęć z zakresu edukacji: polonistycznej, matematycznej, przyrodniczej i społecznej, podręczniki do zajęć z zakresu danego języka obcego nowożytnego lub materiały edukacyjne,
- liczby uczniów klas IV i VII szkół podstawowych, którym w roku szkolnym 2023/2024 i 2024/2025 szkoły te zapewniły podręczniki lub materiały edukacyjne,
- liczby uczniów klas V i VIII szkół podstawowych, którym w roku szkolnym 2024/2025 szkoły te zapewniły podręczniki lub materiały edukacyjne3)
</t>
  </si>
  <si>
    <t xml:space="preserve">Liczba uczniów danych klas w roku szkolnym 2025/2026, dla których istnieje konieczność zapewnienia przez szkoły podstawowe:
- podręczników do zajęć z zakresu edukacji: polonistycznej, matematycznej, przyrodniczej i społecznej, podręczników do zajęć z zakresu danego języka obcego nowożytnego lub materiałów edukacyjnych, w przypadku uczniów klas I i II,
- podręczników lub materiałów edukacyjnych, w przypadku uczniów klas IV, V, VII i VIII 5)
</t>
  </si>
  <si>
    <t xml:space="preserve">Środki niezbędne na wyposażenie szkół podstawowych w podręczniki lub materiały edukacyjne dla liczby uczniów wskazanej w poz. 2 (kwota nie może być wyższa od iloczynu liczby uczniów wskazanej odpowiednio w:
- poz. 2, kol. 6 oraz kwoty 183,15 zł na ucznia,
- poz. 2, kol. 7 oraz kwoty 235,62 zł na ucznia,
- poz. 2, kol. 9 i 10 oraz kwoty 326,70 zł na ucznia)
</t>
  </si>
  <si>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nie może być wyższa od iloczynu liczby uczniów wskazanej odpowiednio w poz. 3, kol. 3 i 4 oraz kwoty 98,01 zł na ucznia)
</t>
  </si>
  <si>
    <t xml:space="preserve">Środki niezbędne na wyposażenie szkół podstawowych w podręczniki lub materiały edukacyjne dla liczby uczniów wskazanej w poz. 3 (kwota nie może być wyższa od iloczynu liczby uczniów wskazanej odpowiednio w:
- poz. 3, kol. 6 oraz kwoty 183,15 zł na ucznia,
- poz. 3, kol. 7 oraz kwoty 235,62 zł na ucznia,
- poz. 3, kol. 9 i 10 oraz kwoty 326,70 zł na ucznia)
</t>
  </si>
  <si>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nie może być wyższa od iloczynu liczby uczniów wskazanej odpowiednio w poz. 4, kol. 3 i 4 oraz kwoty 98,01 zł na ucznia)
</t>
  </si>
  <si>
    <t xml:space="preserve">Środki niezbędne na wyposażenie szkół podstawowych w podręczniki lub materiały edukacyjne dla liczby uczniów wskazanej w poz. 4 (kwota nie może być wyższa od iloczynu liczby uczniów wskazanej odpowiednio w:
- poz. 4, kol. 6 oraz kwoty 183,15 zł na ucznia,
- poz. 4, kol. 7 oraz kwoty 235,62 zł na ucznia,
- poz. 4, kol. 9 i 10 oraz kwoty 326,70 zł na ucznia)
</t>
  </si>
  <si>
    <t>Liczba uczniów danych klas w roku szkolnym 2024/2025, którym szkoły podstawowe ze środków dotacji celowej zapewniły podręczniki do danego języka obcego nowożytnego lub materiały edukacyjne do danego języka obcego nowożytnego ze względu na zdiagnozowany stopień zaawansowania znajomości danego języka obcego nowożytnego 8)</t>
  </si>
  <si>
    <t>Środki niezbędne na wyposażenie szkół podstawowych w podręczniki do danego języka obcego nowożytnego lub materiały edukacyjne do danego języka obcego nowożytnego ze względu na zdiagnozowany stopień zaawansowania znajomości danego języka obcego nowożytnego dla liczby uczniów wskazanej w poz. 3 (kwota nie może być wyższa od iloczynu liczby uczniów wskazanej odpowiednio w poz. 3, kol. 6, 8 i 9 oraz kwoty 24,75 zł na ucznia)</t>
  </si>
  <si>
    <t>Należy wypełnić poz. 2 w przypadku, gdy w roku szkolnym 2025/2026 liczba uczniów:
1)klas I, IV i VII szkół podstawowych oraz klas szkół artystycznych realizujących kształcenie ogólne w zakresie klas I, IV i VII szkoły podstawowej ulegnie zwiększeniu w stosunku do liczby uczniów tych klas w roku szkolnym 2023/2024 i 2024/2025 lub
2) klas II, V i VIII szkół podstawowych oraz klas szkół artystycznych realizujących kształcenie ogólne w zakresie klas II, V i VIII szkoły podstawowej ulegnie zwiększeniu w stosunku do liczby uczniów tych klas w roku szkolnym 2024/2025.</t>
  </si>
  <si>
    <t>Należy wypełnić poz. 3 w przypadku, gdy w roku szkolnym:
1) 2023/2024 nie funkcjonowały klasy I, IV i VII szkół podstawowych oraz klasy szkół artystycznych realizujących kształcenie ogólne w zakresie klas I, IV i VII szkoły podstawowej lub nie uczęszczali do tych klas uczniowie lub
2) 2024/2025 nie funkcjonowały klasy I, II, IV, V, VII i VIII szkół podstawowych oraz klasy szkół artystycznych realizujących kształcenie ogólne w zakresie klas I, II, IV, V, VII i VIII szkoły podstawowej lub nie uczęszczali do tych klas uczniowie..</t>
  </si>
  <si>
    <t>Należy wypełnić poz. 4 w przypadku, gdy liczba uczniów danych klas w roku szkolnym 2025/2026 nie ulegnie zwiększeniu w stosunku do liczby uczniów danych klas w roku szkolnym 2023/2024 lub 2024/2025, a istnieje konieczność zakupu podręczników lub materiałów edukacyjnych z powodu niedokonania takiego zakupu ze środków ostatniej dotacji celowej na wszystkich uczniów tej klasy udzielonej odpowiednio w 2023 r. lub 2024 r.</t>
  </si>
  <si>
    <t>Należy wypełnić poz. 1 w przypadku, gdy w roku szkolnym 2024/2025 szkoły podstawowe oraz szkoły artystyczne realizujące kształcenie ogólne w zakresie szkoły podstawowej zapewniły uczniom podręczniki lub materiały edukacyjne podlegające refundacji z dotacji celowej w 2025 r.</t>
  </si>
  <si>
    <t>Należy wypełnić poz. 2 w przypadku, gdy w roku szkolnym 2024/2025 szkoły podstawowe oraz szkoły artystyczne realizujące kształcenie ogólne w zakresie szkoły podstawowej zapewniły uczniom materiały ćwiczeniowe podlegające refundacji z dotacji celowej w 2025 r.</t>
  </si>
  <si>
    <t>W poz. 3, kol. 9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danych uczniów zakupiono podręczniki lub materiały edukacyjne do dwóch języków obcych nowożytnych – należy podać podwójną liczbę tych uczniów.</t>
  </si>
  <si>
    <r>
      <t xml:space="preserve">Szkoła podstawowe/szkoły artystyczne realizujące kształcenie ogólne w zakresie szkoły podstawowej </t>
    </r>
    <r>
      <rPr>
        <b/>
        <vertAlign val="superscript"/>
        <sz val="11"/>
        <color indexed="8"/>
        <rFont val="Times New Roman"/>
        <family val="1"/>
        <charset val="238"/>
      </rPr>
      <t xml:space="preserve">2) </t>
    </r>
  </si>
  <si>
    <r>
      <t xml:space="preserve">aktualizacja informacji </t>
    </r>
    <r>
      <rPr>
        <b/>
        <sz val="9"/>
        <color indexed="8"/>
        <rFont val="Times New Roman"/>
        <family val="1"/>
        <charset val="238"/>
      </rPr>
      <t>*</t>
    </r>
    <r>
      <rPr>
        <b/>
        <vertAlign val="superscript"/>
        <sz val="9"/>
        <color indexed="8"/>
        <rFont val="Times New Roman"/>
        <family val="1"/>
        <charset val="238"/>
      </rPr>
      <t>)</t>
    </r>
  </si>
  <si>
    <r>
      <t xml:space="preserve">Wzrost liczby uczniów danych klas w ciągu roku szkolnego 2024/2025 w stosunku do liczby uczniów tych klas, którym w 2024 r. szkoły podstawowe ze środków dotacji celowej zapewniły:
- </t>
    </r>
    <r>
      <rPr>
        <b/>
        <sz val="11"/>
        <color rgb="FFFF0000"/>
        <rFont val="Times New Roman"/>
        <family val="1"/>
        <charset val="238"/>
      </rPr>
      <t xml:space="preserve">podręczniki </t>
    </r>
    <r>
      <rPr>
        <sz val="11"/>
        <color rgb="FF000000"/>
        <rFont val="Times New Roman"/>
        <family val="1"/>
        <charset val="238"/>
      </rPr>
      <t xml:space="preserve">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 6)
</t>
    </r>
  </si>
  <si>
    <r>
      <t xml:space="preserve">Wzrost liczby uczniów danych klas w ciągu roku szkolnego 2024/2025 w stosunku do liczby uczniów tych klas, którym w 2024 r. szkoły podstawowe ze środków dotacji celowej zapewniły </t>
    </r>
    <r>
      <rPr>
        <b/>
        <sz val="11"/>
        <color rgb="FFFF0000"/>
        <rFont val="Times New Roman"/>
        <family val="1"/>
        <charset val="238"/>
      </rPr>
      <t>materiały ćwiczeniowe</t>
    </r>
    <r>
      <rPr>
        <sz val="11"/>
        <color rgb="FF000000"/>
        <rFont val="Times New Roman"/>
        <family val="1"/>
        <charset val="238"/>
      </rPr>
      <t xml:space="preserve"> 7)</t>
    </r>
  </si>
  <si>
    <r>
      <t xml:space="preserve">Środki niezbędne na wyposażenie szkół podstawowych w </t>
    </r>
    <r>
      <rPr>
        <b/>
        <sz val="11"/>
        <color rgb="FFFF0000"/>
        <rFont val="Times New Roman"/>
        <family val="1"/>
        <charset val="238"/>
      </rPr>
      <t>podręczniki</t>
    </r>
    <r>
      <rPr>
        <sz val="11"/>
        <color rgb="FF000000"/>
        <rFont val="Times New Roman"/>
        <family val="1"/>
        <charset val="238"/>
      </rPr>
      <t xml:space="preserve">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odpowiednio w poz. 1, kol. 3–5 oraz kwoty 98,01 zł na ucznia)
</t>
    </r>
  </si>
  <si>
    <r>
      <t xml:space="preserve">Środki niezbędne na wyposażenie szkół podstawowych w </t>
    </r>
    <r>
      <rPr>
        <b/>
        <sz val="11"/>
        <color rgb="FFFF0000"/>
        <rFont val="Times New Roman"/>
        <family val="1"/>
        <charset val="238"/>
      </rPr>
      <t>podręczniki</t>
    </r>
    <r>
      <rPr>
        <sz val="11"/>
        <color rgb="FF000000"/>
        <rFont val="Times New Roman"/>
        <family val="1"/>
        <charset val="238"/>
      </rPr>
      <t xml:space="preserve"> lub materiały edukacyjne dla liczby uczniów wskazanej w poz. 1 (kwota nie może być wyższa od iloczynu liczby uczniów wskazanej odpowiednio w:
- poz. 1, kol. 6 oraz kwoty 183,15 zł na ucznia,
- poz. 1, kol. 7 i 8 oraz kwoty 235,62 zł na ucznia,
- poz. 1, kol. 9 i 10 oraz kwoty 326,70 zł na ucznia)
</t>
    </r>
  </si>
  <si>
    <r>
      <t xml:space="preserve">Środki niezbędne na wyposażenie szkół podstawowych w </t>
    </r>
    <r>
      <rPr>
        <b/>
        <sz val="11"/>
        <color rgb="FFFF0000"/>
        <rFont val="Times New Roman"/>
        <family val="1"/>
        <charset val="238"/>
      </rPr>
      <t>materiały ćwiczeniowe</t>
    </r>
    <r>
      <rPr>
        <sz val="11"/>
        <color rgb="FF000000"/>
        <rFont val="Times New Roman"/>
        <family val="1"/>
        <charset val="238"/>
      </rPr>
      <t xml:space="preserve">
dla liczby uczniów wskazanej w poz. 2 (kwota nie może być wyższa od iloczynu liczby uczniów wskazanej odpowiednio w:
- poz. 2, kol. 3–5 oraz kwoty 54,45 zł na ucznia,
- poz. 2, kol. 6–10 oraz kwoty 27,23 zł na ucznia)
</t>
    </r>
  </si>
  <si>
    <t>(należy zaznaczyć właściwy kwadrat przez wpisanie znaku "X")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</si>
</sst>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zł&quot;_-;\-* #,##0.00\ &quot;zł&quot;_-;_-* &quot;-&quot;??\ &quot;zł&quot;_-;_-@_-"/>
    <numFmt numFmtId="164" formatCode="#,##0.00_ ;\-#,##0.00\ "/>
  </numFmts>
  <fonts count="20">
    <font>
      <sz val="11"/>
      <color theme="1"/>
      <name val="Aptos Narrow"/>
      <family val="2"/>
      <charset val="238"/>
      <scheme val="minor"/>
    </font>
    <font>
      <sz val="9"/>
      <color rgb="FF000000"/>
      <name val="Times New Roman"/>
      <family val="1"/>
      <charset val="238"/>
    </font>
    <font>
      <b/>
      <sz val="9"/>
      <color rgb="FF000000"/>
      <name val="Times New Roman"/>
      <family val="1"/>
      <charset val="238"/>
    </font>
    <font>
      <vertAlign val="superscript"/>
      <sz val="8"/>
      <color rgb="FF000000"/>
      <name val="Times New Roman"/>
      <family val="1"/>
      <charset val="238"/>
    </font>
    <font>
      <b/>
      <sz val="11"/>
      <color theme="1"/>
      <name val="Times New Roman"/>
      <family val="1"/>
      <charset val="238"/>
    </font>
    <font>
      <sz val="9"/>
      <color theme="1"/>
      <name val="Aptos Narrow"/>
      <family val="2"/>
      <charset val="238"/>
      <scheme val="minor"/>
    </font>
    <font>
      <sz val="8"/>
      <color rgb="FF000000"/>
      <name val="Times New Roman"/>
      <family val="1"/>
      <charset val="238"/>
    </font>
    <font>
      <sz val="9"/>
      <color theme="1"/>
      <name val="Times New Roman"/>
      <family val="1"/>
      <charset val="238"/>
    </font>
    <font>
      <sz val="11"/>
      <color theme="1"/>
      <name val="Times New Roman"/>
      <family val="1"/>
      <charset val="238"/>
    </font>
    <font>
      <sz val="11"/>
      <color rgb="FF000000"/>
      <name val="Times New Roman"/>
      <family val="1"/>
      <charset val="238"/>
    </font>
    <font>
      <b/>
      <vertAlign val="superscript"/>
      <sz val="11"/>
      <color indexed="8"/>
      <name val="Times New Roman"/>
      <family val="1"/>
      <charset val="238"/>
    </font>
    <font>
      <b/>
      <sz val="11"/>
      <color rgb="FF000000"/>
      <name val="Times New Roman"/>
      <family val="1"/>
      <charset val="238"/>
    </font>
    <font>
      <vertAlign val="superscript"/>
      <sz val="11"/>
      <color rgb="FF000000"/>
      <name val="Times New Roman"/>
      <family val="1"/>
      <charset val="238"/>
    </font>
    <font>
      <b/>
      <sz val="12"/>
      <color theme="1"/>
      <name val="Times New Roman"/>
      <family val="1"/>
      <charset val="238"/>
    </font>
    <font>
      <b/>
      <vertAlign val="superscript"/>
      <sz val="9"/>
      <color indexed="8"/>
      <name val="Times New Roman"/>
      <family val="1"/>
      <charset val="238"/>
    </font>
    <font>
      <sz val="10"/>
      <color theme="1"/>
      <name val="Times New Roman"/>
      <family val="1"/>
      <charset val="238"/>
    </font>
    <font>
      <b/>
      <sz val="14"/>
      <color theme="1"/>
      <name val="Times New Roman"/>
      <family val="1"/>
      <charset val="238"/>
    </font>
    <font>
      <b/>
      <sz val="9"/>
      <color indexed="8"/>
      <name val="Times New Roman"/>
      <family val="1"/>
      <charset val="238"/>
    </font>
    <font>
      <sz val="12"/>
      <color theme="1"/>
      <name val="Times New Roman"/>
      <family val="1"/>
      <charset val="238"/>
    </font>
    <font>
      <b/>
      <sz val="11"/>
      <color rgb="FFFF0000"/>
      <name val="Times New Roman"/>
      <family val="1"/>
      <charset val="238"/>
    </font>
  </fonts>
  <fills count="5">
    <fill>
      <patternFill patternType="none"/>
    </fill>
    <fill>
      <patternFill patternType="gray125"/>
    </fill>
    <fill>
      <patternFill patternType="solid">
        <fgColor theme="0"/>
        <bgColor indexed="64"/>
      </patternFill>
    </fill>
    <fill>
      <patternFill patternType="solid">
        <fgColor rgb="FFA6A6A6"/>
        <bgColor indexed="64"/>
      </patternFill>
    </fill>
    <fill>
      <patternFill patternType="solid">
        <fgColor rgb="FFFFFFFF"/>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diagonalDown="1">
      <left style="thin">
        <color indexed="64"/>
      </left>
      <right style="thin">
        <color indexed="64"/>
      </right>
      <top style="thin">
        <color indexed="64"/>
      </top>
      <bottom/>
      <diagonal style="thin">
        <color indexed="64"/>
      </diagonal>
    </border>
    <border diagonalUp="1" diagonalDown="1">
      <left style="thin">
        <color indexed="64"/>
      </left>
      <right style="thin">
        <color indexed="64"/>
      </right>
      <top style="thin">
        <color indexed="64"/>
      </top>
      <bottom style="thin">
        <color indexed="64"/>
      </bottom>
      <diagonal style="thin">
        <color indexed="64"/>
      </diagonal>
    </border>
    <border diagonalUp="1" diagonalDown="1">
      <left style="thin">
        <color indexed="64"/>
      </left>
      <right/>
      <top style="thin">
        <color indexed="64"/>
      </top>
      <bottom style="thin">
        <color indexed="64"/>
      </bottom>
      <diagonal style="thin">
        <color indexed="64"/>
      </diagonal>
    </border>
    <border diagonalUp="1" diagonalDown="1">
      <left/>
      <right style="thin">
        <color indexed="64"/>
      </right>
      <top style="thin">
        <color indexed="64"/>
      </top>
      <bottom style="thin">
        <color indexed="64"/>
      </bottom>
      <diagonal style="thin">
        <color indexed="64"/>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96">
    <xf numFmtId="0" fontId="0" fillId="0" borderId="0" xfId="0"/>
    <xf numFmtId="0" fontId="0" fillId="2" borderId="0" xfId="0" applyFill="1"/>
    <xf numFmtId="0" fontId="3" fillId="2" borderId="0" xfId="0" applyFont="1" applyFill="1" applyAlignment="1">
      <alignment horizontal="justify" vertical="center"/>
    </xf>
    <xf numFmtId="0" fontId="2" fillId="2" borderId="0" xfId="0" applyFont="1" applyFill="1" applyAlignment="1">
      <alignment horizontal="right"/>
    </xf>
    <xf numFmtId="44" fontId="4" fillId="2" borderId="0" xfId="0" applyNumberFormat="1" applyFont="1" applyFill="1"/>
    <xf numFmtId="0" fontId="5" fillId="2" borderId="0" xfId="0" applyFont="1" applyFill="1" applyAlignment="1">
      <alignment horizontal="right" vertical="top"/>
    </xf>
    <xf numFmtId="0" fontId="6" fillId="2" borderId="7" xfId="0" applyFont="1" applyFill="1" applyBorder="1" applyAlignment="1">
      <alignment horizontal="left" vertical="top"/>
    </xf>
    <xf numFmtId="0" fontId="6" fillId="2" borderId="8" xfId="0" applyFont="1" applyFill="1" applyBorder="1" applyAlignment="1">
      <alignment horizontal="left" vertical="top"/>
    </xf>
    <xf numFmtId="0" fontId="6" fillId="2" borderId="9" xfId="0" applyFont="1" applyFill="1" applyBorder="1" applyAlignment="1">
      <alignment horizontal="left" vertical="top"/>
    </xf>
    <xf numFmtId="0" fontId="5" fillId="2" borderId="0" xfId="0" applyFont="1" applyFill="1"/>
    <xf numFmtId="44" fontId="4" fillId="0" borderId="1" xfId="0" applyNumberFormat="1" applyFont="1" applyFill="1" applyBorder="1"/>
    <xf numFmtId="0" fontId="1" fillId="0" borderId="0" xfId="0" applyFont="1" applyBorder="1" applyAlignment="1">
      <alignment horizontal="center" vertical="center" wrapText="1"/>
    </xf>
    <xf numFmtId="0" fontId="1" fillId="0" borderId="0" xfId="0" applyFont="1" applyBorder="1" applyAlignment="1">
      <alignment horizontal="justify" vertical="center" wrapText="1"/>
    </xf>
    <xf numFmtId="4" fontId="2" fillId="0" borderId="0" xfId="0" applyNumberFormat="1" applyFont="1" applyBorder="1" applyAlignment="1">
      <alignment horizontal="center" vertical="center" wrapText="1"/>
    </xf>
    <xf numFmtId="4" fontId="2" fillId="2" borderId="0" xfId="0" applyNumberFormat="1" applyFont="1" applyFill="1" applyBorder="1" applyAlignment="1">
      <alignment horizontal="center" vertical="center" wrapText="1"/>
    </xf>
    <xf numFmtId="0" fontId="7" fillId="0" borderId="0" xfId="0" applyFont="1" applyAlignment="1">
      <alignment horizontal="left" wrapText="1"/>
    </xf>
    <xf numFmtId="0" fontId="8" fillId="2" borderId="0" xfId="0" applyFont="1" applyFill="1"/>
    <xf numFmtId="0" fontId="8" fillId="0" borderId="0" xfId="0" applyFont="1"/>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 xfId="0" applyFont="1" applyBorder="1" applyAlignment="1">
      <alignment horizontal="justify" vertical="center"/>
    </xf>
    <xf numFmtId="3" fontId="11" fillId="3" borderId="3" xfId="0" applyNumberFormat="1" applyFont="1" applyFill="1" applyBorder="1" applyAlignment="1">
      <alignment horizontal="center" vertical="center" wrapText="1"/>
    </xf>
    <xf numFmtId="3" fontId="11" fillId="0" borderId="1" xfId="0" applyNumberFormat="1" applyFont="1" applyFill="1" applyBorder="1" applyAlignment="1">
      <alignment horizontal="center" vertical="center" wrapText="1"/>
    </xf>
    <xf numFmtId="3" fontId="11" fillId="3" borderId="5" xfId="0" applyNumberFormat="1" applyFont="1" applyFill="1" applyBorder="1" applyAlignment="1">
      <alignment horizontal="center" vertical="center" wrapText="1"/>
    </xf>
    <xf numFmtId="3" fontId="11" fillId="0" borderId="1" xfId="0" applyNumberFormat="1" applyFont="1" applyBorder="1" applyAlignment="1">
      <alignment horizontal="center" vertical="center" wrapText="1"/>
    </xf>
    <xf numFmtId="3" fontId="11" fillId="3" borderId="6" xfId="0" applyNumberFormat="1" applyFont="1" applyFill="1" applyBorder="1" applyAlignment="1">
      <alignment horizontal="center" vertical="center" wrapText="1"/>
    </xf>
    <xf numFmtId="0" fontId="11" fillId="3" borderId="4" xfId="0" applyFont="1" applyFill="1" applyBorder="1" applyAlignment="1">
      <alignment horizontal="center" vertical="center" wrapText="1"/>
    </xf>
    <xf numFmtId="0" fontId="9" fillId="0" borderId="1" xfId="0" applyFont="1" applyBorder="1" applyAlignment="1">
      <alignment horizontal="justify" vertical="center" wrapText="1"/>
    </xf>
    <xf numFmtId="3" fontId="11" fillId="3" borderId="4" xfId="0" applyNumberFormat="1" applyFont="1" applyFill="1" applyBorder="1" applyAlignment="1">
      <alignment horizontal="center" vertical="center" wrapText="1"/>
    </xf>
    <xf numFmtId="4" fontId="11" fillId="3" borderId="4" xfId="0" applyNumberFormat="1" applyFont="1" applyFill="1" applyBorder="1" applyAlignment="1">
      <alignment horizontal="center" vertical="center" wrapText="1"/>
    </xf>
    <xf numFmtId="4" fontId="11" fillId="2" borderId="1" xfId="0" applyNumberFormat="1" applyFont="1" applyFill="1" applyBorder="1" applyAlignment="1">
      <alignment horizontal="center" vertical="center" wrapText="1"/>
    </xf>
    <xf numFmtId="4" fontId="11" fillId="4" borderId="1" xfId="0" applyNumberFormat="1" applyFont="1" applyFill="1" applyBorder="1" applyAlignment="1">
      <alignment horizontal="center" vertical="center" wrapText="1"/>
    </xf>
    <xf numFmtId="4"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8" fillId="2" borderId="0" xfId="0" applyFont="1" applyFill="1" applyAlignment="1">
      <alignment vertical="center"/>
    </xf>
    <xf numFmtId="0" fontId="8" fillId="0" borderId="0" xfId="0" applyFont="1" applyAlignment="1">
      <alignment vertical="center"/>
    </xf>
    <xf numFmtId="49" fontId="8" fillId="2" borderId="0" xfId="0" applyNumberFormat="1" applyFont="1" applyFill="1"/>
    <xf numFmtId="14" fontId="8" fillId="0" borderId="0" xfId="0" applyNumberFormat="1" applyFont="1" applyFill="1" applyAlignment="1">
      <alignment horizontal="center"/>
    </xf>
    <xf numFmtId="0" fontId="8" fillId="2" borderId="0" xfId="0" applyFont="1" applyFill="1" applyAlignment="1">
      <alignment horizontal="center"/>
    </xf>
    <xf numFmtId="0" fontId="15" fillId="0" borderId="0" xfId="0" applyFont="1"/>
    <xf numFmtId="3" fontId="11" fillId="2" borderId="1" xfId="0" applyNumberFormat="1" applyFont="1" applyFill="1" applyBorder="1" applyAlignment="1">
      <alignment horizontal="center" vertical="center" wrapText="1"/>
    </xf>
    <xf numFmtId="0" fontId="4" fillId="0" borderId="0" xfId="0" applyFont="1"/>
    <xf numFmtId="0" fontId="16" fillId="2" borderId="0" xfId="0" applyFont="1" applyFill="1"/>
    <xf numFmtId="49" fontId="8" fillId="0" borderId="0" xfId="0" applyNumberFormat="1" applyFont="1" applyAlignment="1">
      <alignment wrapText="1"/>
    </xf>
    <xf numFmtId="0" fontId="8" fillId="0" borderId="0" xfId="0" applyFont="1" applyAlignment="1">
      <alignment wrapText="1"/>
    </xf>
    <xf numFmtId="49" fontId="8" fillId="2" borderId="0" xfId="0" applyNumberFormat="1" applyFont="1" applyFill="1" applyAlignment="1">
      <alignment wrapText="1"/>
    </xf>
    <xf numFmtId="0" fontId="16" fillId="2" borderId="0" xfId="0" applyFont="1" applyFill="1" applyAlignment="1">
      <alignment vertical="center"/>
    </xf>
    <xf numFmtId="0" fontId="16" fillId="0" borderId="0" xfId="0" applyFont="1" applyAlignment="1">
      <alignment vertical="center"/>
    </xf>
    <xf numFmtId="0" fontId="15" fillId="0" borderId="1" xfId="0" applyFont="1" applyBorder="1" applyAlignment="1">
      <alignment horizontal="center" vertical="center"/>
    </xf>
    <xf numFmtId="0" fontId="8" fillId="0" borderId="1" xfId="0" applyFont="1" applyBorder="1" applyAlignment="1" applyProtection="1">
      <alignment horizontal="center" vertical="center"/>
      <protection locked="0"/>
    </xf>
    <xf numFmtId="0" fontId="15" fillId="0" borderId="0" xfId="0" applyFont="1" applyAlignment="1">
      <alignment horizontal="center" vertical="center"/>
    </xf>
    <xf numFmtId="0" fontId="13" fillId="0" borderId="0" xfId="0" applyFont="1" applyAlignment="1">
      <alignment vertical="center"/>
    </xf>
    <xf numFmtId="0" fontId="18" fillId="2" borderId="0" xfId="0" applyFont="1" applyFill="1" applyAlignment="1">
      <alignment vertical="center"/>
    </xf>
    <xf numFmtId="0" fontId="13" fillId="2" borderId="0" xfId="0" applyFont="1" applyFill="1" applyAlignment="1">
      <alignment vertical="center"/>
    </xf>
    <xf numFmtId="0" fontId="18" fillId="0" borderId="0" xfId="0" applyFont="1" applyAlignment="1">
      <alignment vertical="center"/>
    </xf>
    <xf numFmtId="0" fontId="8" fillId="0" borderId="0" xfId="0" applyFont="1" applyFill="1" applyAlignment="1">
      <alignment vertical="center"/>
    </xf>
    <xf numFmtId="0" fontId="12" fillId="0" borderId="0" xfId="0" applyFont="1" applyFill="1" applyAlignment="1">
      <alignment horizontal="justify" vertical="center"/>
    </xf>
    <xf numFmtId="0" fontId="11" fillId="0" borderId="0" xfId="0" applyFont="1" applyFill="1" applyAlignment="1">
      <alignment horizontal="right" vertical="center"/>
    </xf>
    <xf numFmtId="164" fontId="4" fillId="0" borderId="1" xfId="0" applyNumberFormat="1" applyFont="1" applyFill="1" applyBorder="1" applyAlignment="1">
      <alignment vertical="center"/>
    </xf>
    <xf numFmtId="0" fontId="18" fillId="0" borderId="0" xfId="0" applyFont="1" applyFill="1" applyAlignment="1">
      <alignment vertical="center"/>
    </xf>
    <xf numFmtId="0" fontId="13" fillId="0" borderId="0" xfId="0" applyFont="1" applyFill="1" applyAlignment="1">
      <alignment horizontal="right" vertical="center"/>
    </xf>
    <xf numFmtId="164" fontId="13" fillId="0" borderId="1" xfId="0" applyNumberFormat="1" applyFont="1" applyFill="1" applyBorder="1" applyAlignment="1">
      <alignment vertical="center"/>
    </xf>
    <xf numFmtId="49" fontId="8" fillId="0" borderId="0" xfId="0" applyNumberFormat="1" applyFont="1"/>
    <xf numFmtId="0" fontId="8" fillId="0" borderId="0" xfId="0" applyFont="1" applyAlignment="1">
      <alignment horizontal="left"/>
    </xf>
    <xf numFmtId="0" fontId="8" fillId="0" borderId="10" xfId="0" applyFont="1" applyBorder="1" applyAlignment="1">
      <alignment horizontal="center"/>
    </xf>
    <xf numFmtId="0" fontId="8" fillId="0" borderId="11" xfId="0" applyFont="1" applyBorder="1" applyAlignment="1">
      <alignment horizontal="center"/>
    </xf>
    <xf numFmtId="0" fontId="8" fillId="0" borderId="12" xfId="0" applyFont="1" applyBorder="1" applyAlignment="1">
      <alignment horizontal="center"/>
    </xf>
    <xf numFmtId="0" fontId="8" fillId="2" borderId="10" xfId="0" applyFont="1" applyFill="1" applyBorder="1" applyAlignment="1">
      <alignment horizontal="left"/>
    </xf>
    <xf numFmtId="0" fontId="8" fillId="2" borderId="12" xfId="0" applyFont="1" applyFill="1" applyBorder="1" applyAlignment="1">
      <alignment horizontal="left"/>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7" fillId="0" borderId="13" xfId="0" applyFont="1" applyBorder="1" applyAlignment="1">
      <alignment horizontal="left" vertical="center"/>
    </xf>
    <xf numFmtId="0" fontId="7" fillId="0" borderId="0" xfId="0" applyFont="1" applyAlignment="1">
      <alignment horizontal="left" vertical="center"/>
    </xf>
    <xf numFmtId="0" fontId="9" fillId="0" borderId="1" xfId="0" applyFont="1" applyBorder="1" applyAlignment="1">
      <alignment horizontal="center" vertical="center" wrapText="1"/>
    </xf>
    <xf numFmtId="0" fontId="8" fillId="0" borderId="2" xfId="0" applyFont="1" applyBorder="1" applyAlignment="1">
      <alignment horizontal="center" vertical="center"/>
    </xf>
    <xf numFmtId="0" fontId="8" fillId="0" borderId="14" xfId="0" applyFont="1" applyBorder="1" applyAlignment="1">
      <alignment horizontal="center" vertical="center"/>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11" fillId="0" borderId="1" xfId="0" applyFont="1" applyBorder="1" applyAlignment="1">
      <alignment horizontal="center" vertical="center" wrapText="1"/>
    </xf>
    <xf numFmtId="0" fontId="6" fillId="2" borderId="7" xfId="0" applyFont="1" applyFill="1" applyBorder="1" applyAlignment="1">
      <alignment horizontal="left" vertical="top"/>
    </xf>
    <xf numFmtId="0" fontId="6" fillId="2" borderId="8" xfId="0" applyFont="1" applyFill="1" applyBorder="1" applyAlignment="1">
      <alignment horizontal="left" vertical="top"/>
    </xf>
    <xf numFmtId="0" fontId="6" fillId="2" borderId="9" xfId="0" applyFont="1" applyFill="1" applyBorder="1" applyAlignment="1">
      <alignment horizontal="left" vertical="top"/>
    </xf>
    <xf numFmtId="0" fontId="6" fillId="2" borderId="7" xfId="0" applyFont="1" applyFill="1" applyBorder="1" applyAlignment="1">
      <alignment horizontal="left" vertical="top" wrapText="1"/>
    </xf>
    <xf numFmtId="0" fontId="6" fillId="2" borderId="8" xfId="0" applyFont="1" applyFill="1" applyBorder="1" applyAlignment="1">
      <alignment horizontal="left" vertical="top" wrapText="1"/>
    </xf>
    <xf numFmtId="0" fontId="6" fillId="2" borderId="9" xfId="0" applyFont="1" applyFill="1" applyBorder="1" applyAlignment="1">
      <alignment horizontal="left" vertical="top" wrapText="1"/>
    </xf>
    <xf numFmtId="0" fontId="8" fillId="0" borderId="1" xfId="0" applyFont="1" applyBorder="1" applyAlignment="1">
      <alignment horizontal="center" vertical="center"/>
    </xf>
    <xf numFmtId="0" fontId="7" fillId="2" borderId="0" xfId="0" applyFont="1" applyFill="1" applyAlignment="1">
      <alignment horizontal="left" vertical="top" wrapText="1"/>
    </xf>
    <xf numFmtId="0" fontId="8" fillId="2" borderId="0" xfId="0" applyFont="1" applyFill="1" applyAlignment="1">
      <alignment horizontal="center"/>
    </xf>
    <xf numFmtId="0" fontId="8" fillId="2" borderId="0" xfId="0" applyFont="1" applyFill="1" applyAlignment="1">
      <alignment horizontal="center" vertical="center" wrapText="1"/>
    </xf>
    <xf numFmtId="0" fontId="7" fillId="0" borderId="0" xfId="0" applyFont="1" applyAlignment="1">
      <alignment horizontal="left" wrapText="1"/>
    </xf>
    <xf numFmtId="0" fontId="1" fillId="0" borderId="0" xfId="0" applyFont="1" applyBorder="1" applyAlignment="1">
      <alignment horizontal="left" vertical="center" wrapText="1"/>
    </xf>
    <xf numFmtId="0" fontId="8" fillId="2" borderId="0" xfId="0" applyFont="1" applyFill="1" applyAlignment="1">
      <alignment horizontal="left"/>
    </xf>
    <xf numFmtId="0" fontId="4" fillId="0" borderId="1" xfId="0" applyFont="1" applyBorder="1" applyAlignment="1">
      <alignment horizontal="center" vertical="center"/>
    </xf>
    <xf numFmtId="0" fontId="8" fillId="2" borderId="0" xfId="0" applyFont="1" applyFill="1" applyBorder="1" applyAlignment="1">
      <alignment horizontal="left"/>
    </xf>
    <xf numFmtId="164" fontId="4" fillId="2" borderId="0" xfId="0" applyNumberFormat="1" applyFont="1" applyFill="1" applyBorder="1"/>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akiet 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18"/>
  <sheetViews>
    <sheetView tabSelected="1" zoomScale="90" zoomScaleNormal="90" workbookViewId="0">
      <selection activeCell="A4" sqref="A4:C4"/>
    </sheetView>
  </sheetViews>
  <sheetFormatPr defaultRowHeight="14.25"/>
  <cols>
    <col min="1" max="1" width="4.375" style="1" customWidth="1"/>
    <col min="2" max="2" width="6.5" customWidth="1"/>
    <col min="3" max="3" width="65.25" customWidth="1"/>
    <col min="4" max="12" width="16.625" customWidth="1"/>
    <col min="13" max="13" width="9.125" style="1" customWidth="1"/>
  </cols>
  <sheetData>
    <row r="1" spans="1:21" s="17" customFormat="1" ht="18.75">
      <c r="A1" s="16"/>
      <c r="B1" s="16"/>
      <c r="C1" s="16"/>
      <c r="D1" s="16"/>
      <c r="E1" s="16"/>
      <c r="F1" s="16"/>
      <c r="G1" s="16"/>
      <c r="H1" s="16"/>
      <c r="I1" s="16"/>
      <c r="J1" s="16"/>
      <c r="K1" s="16"/>
      <c r="L1" s="42" t="s">
        <v>0</v>
      </c>
      <c r="M1" s="16"/>
    </row>
    <row r="2" spans="1:21" s="17" customFormat="1" ht="15">
      <c r="B2" s="43"/>
      <c r="C2" s="43"/>
      <c r="D2" s="43"/>
      <c r="E2" s="44"/>
      <c r="F2" s="62"/>
      <c r="G2" s="62"/>
      <c r="H2" s="62"/>
      <c r="I2" s="62"/>
      <c r="J2" s="62"/>
      <c r="K2" s="62"/>
      <c r="L2" s="62"/>
    </row>
    <row r="3" spans="1:21" s="17" customFormat="1" ht="15.75" thickBot="1">
      <c r="A3" s="63" t="s">
        <v>1</v>
      </c>
      <c r="B3" s="63"/>
      <c r="C3" s="63"/>
      <c r="F3" s="41"/>
    </row>
    <row r="4" spans="1:21" s="17" customFormat="1" ht="59.25" customHeight="1" thickBot="1">
      <c r="A4" s="64"/>
      <c r="B4" s="65"/>
      <c r="C4" s="66"/>
      <c r="D4" s="43"/>
      <c r="E4" s="44"/>
      <c r="F4" s="62"/>
      <c r="G4" s="62"/>
      <c r="H4" s="62"/>
      <c r="I4" s="62"/>
      <c r="J4" s="62"/>
    </row>
    <row r="5" spans="1:21" s="17" customFormat="1" ht="15.75" thickBot="1">
      <c r="A5" s="63" t="s">
        <v>2</v>
      </c>
      <c r="B5" s="63"/>
      <c r="F5" s="41"/>
    </row>
    <row r="6" spans="1:21" s="17" customFormat="1" ht="48" customHeight="1" thickBot="1">
      <c r="A6" s="67"/>
      <c r="B6" s="68"/>
      <c r="C6" s="45"/>
      <c r="D6" s="45"/>
      <c r="E6" s="16"/>
      <c r="F6" s="16"/>
      <c r="G6" s="16"/>
      <c r="H6" s="16"/>
      <c r="I6" s="16"/>
      <c r="J6" s="16"/>
      <c r="K6" s="16"/>
      <c r="L6" s="16"/>
      <c r="M6" s="16"/>
    </row>
    <row r="7" spans="1:21" s="17" customFormat="1" ht="15">
      <c r="A7" s="16"/>
      <c r="B7" s="16"/>
      <c r="C7" s="16"/>
      <c r="D7" s="16"/>
      <c r="E7" s="16"/>
      <c r="F7" s="16"/>
      <c r="G7" s="16"/>
      <c r="H7" s="16"/>
      <c r="I7" s="16"/>
      <c r="J7" s="16"/>
      <c r="K7" s="16"/>
      <c r="L7" s="16"/>
      <c r="M7" s="16"/>
    </row>
    <row r="8" spans="1:21" s="35" customFormat="1" ht="42" customHeight="1">
      <c r="A8" s="34"/>
      <c r="B8" s="69" t="s">
        <v>47</v>
      </c>
      <c r="C8" s="70"/>
      <c r="D8" s="70"/>
      <c r="E8" s="70"/>
      <c r="F8" s="70"/>
      <c r="G8" s="70"/>
      <c r="H8" s="70"/>
      <c r="I8" s="70"/>
      <c r="J8" s="70"/>
      <c r="K8" s="70"/>
      <c r="L8" s="71"/>
      <c r="M8" s="46"/>
      <c r="N8" s="47"/>
      <c r="O8" s="47"/>
      <c r="P8" s="47"/>
      <c r="Q8" s="47"/>
      <c r="R8" s="47"/>
      <c r="S8" s="47"/>
      <c r="T8" s="47"/>
      <c r="U8" s="47"/>
    </row>
    <row r="9" spans="1:21" s="17" customFormat="1" ht="15">
      <c r="A9" s="16"/>
      <c r="B9" s="16"/>
      <c r="C9" s="16"/>
      <c r="D9" s="16"/>
      <c r="E9" s="16"/>
      <c r="F9" s="16"/>
      <c r="G9" s="16"/>
      <c r="H9" s="16"/>
      <c r="I9" s="16"/>
      <c r="J9" s="16"/>
      <c r="K9" s="16"/>
      <c r="L9" s="16"/>
      <c r="M9" s="16"/>
    </row>
    <row r="10" spans="1:21" s="17" customFormat="1" ht="15">
      <c r="A10" s="48"/>
      <c r="B10" s="72" t="s">
        <v>3</v>
      </c>
      <c r="C10" s="73"/>
      <c r="D10" s="16"/>
      <c r="E10" s="16"/>
      <c r="F10" s="16"/>
      <c r="G10" s="16"/>
      <c r="H10" s="16"/>
      <c r="I10" s="16"/>
      <c r="J10" s="16"/>
      <c r="K10" s="16"/>
      <c r="L10" s="16"/>
      <c r="M10" s="16"/>
    </row>
    <row r="11" spans="1:21" s="17" customFormat="1" ht="15">
      <c r="A11" s="49"/>
      <c r="B11" s="72" t="s">
        <v>72</v>
      </c>
      <c r="C11" s="73"/>
      <c r="E11" s="16"/>
      <c r="F11" s="16"/>
      <c r="G11" s="16"/>
      <c r="H11" s="16"/>
      <c r="I11" s="16"/>
      <c r="J11" s="16"/>
      <c r="K11" s="16"/>
      <c r="L11" s="16"/>
      <c r="M11" s="16"/>
    </row>
    <row r="12" spans="1:21" s="17" customFormat="1" ht="15">
      <c r="A12" s="50"/>
      <c r="B12" s="39"/>
      <c r="C12" s="16"/>
      <c r="D12" s="16"/>
      <c r="E12" s="16"/>
      <c r="F12" s="16"/>
      <c r="G12" s="16"/>
      <c r="H12" s="16"/>
      <c r="I12" s="16"/>
      <c r="J12" s="16"/>
      <c r="K12" s="16"/>
      <c r="L12" s="16"/>
      <c r="M12" s="16"/>
    </row>
    <row r="13" spans="1:21" s="17" customFormat="1" ht="15">
      <c r="A13" s="73" t="s">
        <v>78</v>
      </c>
      <c r="B13" s="73"/>
      <c r="C13" s="73"/>
      <c r="D13" s="16"/>
      <c r="E13" s="16"/>
      <c r="F13" s="16"/>
      <c r="G13" s="16"/>
      <c r="H13" s="16"/>
      <c r="I13" s="16"/>
      <c r="J13" s="16"/>
      <c r="K13" s="16"/>
      <c r="L13" s="16"/>
      <c r="M13" s="16"/>
    </row>
    <row r="14" spans="1:21" s="54" customFormat="1" ht="27" customHeight="1">
      <c r="A14" s="52"/>
      <c r="B14" s="51" t="s">
        <v>4</v>
      </c>
      <c r="E14" s="52"/>
      <c r="F14" s="52"/>
      <c r="G14" s="52"/>
      <c r="H14" s="52"/>
      <c r="I14" s="52"/>
      <c r="J14" s="52"/>
      <c r="K14" s="52"/>
      <c r="L14" s="52"/>
      <c r="M14" s="52"/>
    </row>
    <row r="15" spans="1:21">
      <c r="B15" s="1"/>
      <c r="C15" s="1"/>
      <c r="D15" s="1"/>
      <c r="E15" s="1"/>
      <c r="F15" s="1"/>
      <c r="G15" s="1"/>
      <c r="H15" s="1"/>
      <c r="I15" s="1"/>
      <c r="J15" s="1"/>
      <c r="K15" s="1"/>
      <c r="L15" s="1"/>
    </row>
    <row r="16" spans="1:21" s="17" customFormat="1" ht="28.5" customHeight="1">
      <c r="A16" s="16"/>
      <c r="B16" s="74" t="s">
        <v>5</v>
      </c>
      <c r="C16" s="75" t="s">
        <v>52</v>
      </c>
      <c r="D16" s="77" t="s">
        <v>71</v>
      </c>
      <c r="E16" s="78"/>
      <c r="F16" s="78"/>
      <c r="G16" s="78"/>
      <c r="H16" s="78"/>
      <c r="I16" s="78"/>
      <c r="J16" s="78"/>
      <c r="K16" s="78"/>
      <c r="L16" s="79" t="s">
        <v>7</v>
      </c>
      <c r="M16" s="16"/>
    </row>
    <row r="17" spans="1:13" s="17" customFormat="1" ht="27.75" customHeight="1">
      <c r="A17" s="16"/>
      <c r="B17" s="74"/>
      <c r="C17" s="76"/>
      <c r="D17" s="33" t="s">
        <v>8</v>
      </c>
      <c r="E17" s="33" t="s">
        <v>9</v>
      </c>
      <c r="F17" s="33" t="s">
        <v>10</v>
      </c>
      <c r="G17" s="33" t="s">
        <v>11</v>
      </c>
      <c r="H17" s="33" t="s">
        <v>12</v>
      </c>
      <c r="I17" s="33" t="s">
        <v>13</v>
      </c>
      <c r="J17" s="33" t="s">
        <v>14</v>
      </c>
      <c r="K17" s="33" t="s">
        <v>15</v>
      </c>
      <c r="L17" s="79"/>
      <c r="M17" s="16"/>
    </row>
    <row r="18" spans="1:13" s="17" customFormat="1" ht="15">
      <c r="A18" s="16"/>
      <c r="B18" s="18">
        <v>1</v>
      </c>
      <c r="C18" s="18">
        <v>2</v>
      </c>
      <c r="D18" s="18">
        <v>3</v>
      </c>
      <c r="E18" s="18">
        <v>4</v>
      </c>
      <c r="F18" s="19">
        <v>5</v>
      </c>
      <c r="G18" s="18">
        <v>6</v>
      </c>
      <c r="H18" s="19">
        <v>7</v>
      </c>
      <c r="I18" s="18">
        <v>8</v>
      </c>
      <c r="J18" s="18">
        <v>9</v>
      </c>
      <c r="K18" s="18">
        <v>10</v>
      </c>
      <c r="L18" s="18">
        <v>11</v>
      </c>
      <c r="M18" s="16"/>
    </row>
    <row r="19" spans="1:13" s="17" customFormat="1" ht="30">
      <c r="A19" s="16"/>
      <c r="B19" s="18">
        <v>1</v>
      </c>
      <c r="C19" s="20" t="s">
        <v>48</v>
      </c>
      <c r="D19" s="21"/>
      <c r="E19" s="21"/>
      <c r="F19" s="22"/>
      <c r="G19" s="23"/>
      <c r="H19" s="23"/>
      <c r="I19" s="24"/>
      <c r="J19" s="25"/>
      <c r="K19" s="25"/>
      <c r="L19" s="26"/>
      <c r="M19" s="16"/>
    </row>
    <row r="20" spans="1:13" s="17" customFormat="1" ht="225">
      <c r="A20" s="16"/>
      <c r="B20" s="18">
        <v>2</v>
      </c>
      <c r="C20" s="27" t="s">
        <v>56</v>
      </c>
      <c r="D20" s="24"/>
      <c r="E20" s="24"/>
      <c r="F20" s="28"/>
      <c r="G20" s="24"/>
      <c r="H20" s="24"/>
      <c r="I20" s="28"/>
      <c r="J20" s="24"/>
      <c r="K20" s="24"/>
      <c r="L20" s="26"/>
      <c r="M20" s="16"/>
    </row>
    <row r="21" spans="1:13" s="17" customFormat="1" ht="30">
      <c r="A21" s="16"/>
      <c r="B21" s="18">
        <v>3</v>
      </c>
      <c r="C21" s="20" t="s">
        <v>51</v>
      </c>
      <c r="D21" s="24"/>
      <c r="E21" s="24"/>
      <c r="F21" s="28"/>
      <c r="G21" s="24"/>
      <c r="H21" s="24"/>
      <c r="I21" s="28"/>
      <c r="J21" s="24"/>
      <c r="K21" s="24"/>
      <c r="L21" s="26"/>
      <c r="M21" s="16"/>
    </row>
    <row r="22" spans="1:13" s="17" customFormat="1" ht="120">
      <c r="A22" s="16"/>
      <c r="B22" s="18">
        <v>4</v>
      </c>
      <c r="C22" s="27" t="s">
        <v>57</v>
      </c>
      <c r="D22" s="24"/>
      <c r="E22" s="24"/>
      <c r="F22" s="28"/>
      <c r="G22" s="24"/>
      <c r="H22" s="24"/>
      <c r="I22" s="28"/>
      <c r="J22" s="24"/>
      <c r="K22" s="24"/>
      <c r="L22" s="26"/>
      <c r="M22" s="16"/>
    </row>
    <row r="23" spans="1:13" s="17" customFormat="1" ht="90">
      <c r="A23" s="16"/>
      <c r="B23" s="18">
        <v>5</v>
      </c>
      <c r="C23" s="27" t="s">
        <v>53</v>
      </c>
      <c r="D23" s="29"/>
      <c r="E23" s="29"/>
      <c r="F23" s="30">
        <f>F19*98.01</f>
        <v>0</v>
      </c>
      <c r="G23" s="29"/>
      <c r="H23" s="29"/>
      <c r="I23" s="29"/>
      <c r="J23" s="29"/>
      <c r="K23" s="29"/>
      <c r="L23" s="31">
        <f t="shared" ref="L23:L31" si="0">SUM(D23:K23)</f>
        <v>0</v>
      </c>
      <c r="M23" s="16"/>
    </row>
    <row r="24" spans="1:13" s="17" customFormat="1" ht="75">
      <c r="A24" s="16"/>
      <c r="B24" s="18">
        <v>6</v>
      </c>
      <c r="C24" s="27" t="s">
        <v>54</v>
      </c>
      <c r="D24" s="29"/>
      <c r="E24" s="29"/>
      <c r="F24" s="29"/>
      <c r="G24" s="29"/>
      <c r="H24" s="29"/>
      <c r="I24" s="30">
        <f>I19*235.62</f>
        <v>0</v>
      </c>
      <c r="J24" s="29"/>
      <c r="K24" s="29"/>
      <c r="L24" s="31">
        <f t="shared" si="0"/>
        <v>0</v>
      </c>
      <c r="M24" s="16"/>
    </row>
    <row r="25" spans="1:13" s="17" customFormat="1" ht="105">
      <c r="A25" s="16"/>
      <c r="B25" s="18">
        <v>7</v>
      </c>
      <c r="C25" s="27" t="s">
        <v>55</v>
      </c>
      <c r="D25" s="30">
        <f>D20*98.01</f>
        <v>0</v>
      </c>
      <c r="E25" s="30">
        <f>E20*98.01</f>
        <v>0</v>
      </c>
      <c r="F25" s="29"/>
      <c r="G25" s="29"/>
      <c r="H25" s="29"/>
      <c r="I25" s="29"/>
      <c r="J25" s="29"/>
      <c r="K25" s="29"/>
      <c r="L25" s="31">
        <f t="shared" si="0"/>
        <v>0</v>
      </c>
      <c r="M25" s="16"/>
    </row>
    <row r="26" spans="1:13" s="17" customFormat="1" ht="105">
      <c r="A26" s="16"/>
      <c r="B26" s="18">
        <v>8</v>
      </c>
      <c r="C26" s="27" t="s">
        <v>58</v>
      </c>
      <c r="D26" s="29"/>
      <c r="E26" s="29"/>
      <c r="F26" s="29"/>
      <c r="G26" s="30">
        <f>G20*183.15</f>
        <v>0</v>
      </c>
      <c r="H26" s="30">
        <f>H20*235.62</f>
        <v>0</v>
      </c>
      <c r="I26" s="29"/>
      <c r="J26" s="30">
        <f>J20*326.7</f>
        <v>0</v>
      </c>
      <c r="K26" s="30">
        <f>K20*326.7</f>
        <v>0</v>
      </c>
      <c r="L26" s="31">
        <f t="shared" si="0"/>
        <v>0</v>
      </c>
      <c r="M26" s="16"/>
    </row>
    <row r="27" spans="1:13" s="17" customFormat="1" ht="105">
      <c r="A27" s="16"/>
      <c r="B27" s="18">
        <v>9</v>
      </c>
      <c r="C27" s="27" t="s">
        <v>59</v>
      </c>
      <c r="D27" s="30">
        <f>D21*98.01</f>
        <v>0</v>
      </c>
      <c r="E27" s="30">
        <f>E21*98.01</f>
        <v>0</v>
      </c>
      <c r="F27" s="29"/>
      <c r="G27" s="29"/>
      <c r="H27" s="29"/>
      <c r="I27" s="29"/>
      <c r="J27" s="29"/>
      <c r="K27" s="29"/>
      <c r="L27" s="31">
        <f t="shared" si="0"/>
        <v>0</v>
      </c>
      <c r="M27" s="16"/>
    </row>
    <row r="28" spans="1:13" s="17" customFormat="1" ht="105">
      <c r="A28" s="16"/>
      <c r="B28" s="18">
        <v>10</v>
      </c>
      <c r="C28" s="27" t="s">
        <v>60</v>
      </c>
      <c r="D28" s="29"/>
      <c r="E28" s="29"/>
      <c r="F28" s="29"/>
      <c r="G28" s="30">
        <f>G21*183.15</f>
        <v>0</v>
      </c>
      <c r="H28" s="30">
        <f>H21*235.62</f>
        <v>0</v>
      </c>
      <c r="I28" s="29"/>
      <c r="J28" s="30">
        <f>J21*326.7</f>
        <v>0</v>
      </c>
      <c r="K28" s="30">
        <f>K21*326.7</f>
        <v>0</v>
      </c>
      <c r="L28" s="31">
        <f t="shared" si="0"/>
        <v>0</v>
      </c>
      <c r="M28" s="16"/>
    </row>
    <row r="29" spans="1:13" s="17" customFormat="1" ht="105">
      <c r="A29" s="16"/>
      <c r="B29" s="18">
        <v>11</v>
      </c>
      <c r="C29" s="27" t="s">
        <v>61</v>
      </c>
      <c r="D29" s="30">
        <f>D22*98.01</f>
        <v>0</v>
      </c>
      <c r="E29" s="30">
        <f>E22*98.01</f>
        <v>0</v>
      </c>
      <c r="F29" s="29"/>
      <c r="G29" s="29"/>
      <c r="H29" s="29"/>
      <c r="I29" s="29"/>
      <c r="J29" s="29"/>
      <c r="K29" s="29"/>
      <c r="L29" s="31">
        <f t="shared" si="0"/>
        <v>0</v>
      </c>
      <c r="M29" s="16"/>
    </row>
    <row r="30" spans="1:13" s="17" customFormat="1" ht="105">
      <c r="A30" s="16"/>
      <c r="B30" s="18">
        <v>12</v>
      </c>
      <c r="C30" s="27" t="s">
        <v>62</v>
      </c>
      <c r="D30" s="29"/>
      <c r="E30" s="29"/>
      <c r="F30" s="29"/>
      <c r="G30" s="30">
        <f>G22*183.15</f>
        <v>0</v>
      </c>
      <c r="H30" s="30">
        <f>H22*235.62</f>
        <v>0</v>
      </c>
      <c r="I30" s="29"/>
      <c r="J30" s="30">
        <f>J22*326.7</f>
        <v>0</v>
      </c>
      <c r="K30" s="30">
        <f>K22*326.7</f>
        <v>0</v>
      </c>
      <c r="L30" s="31">
        <f t="shared" si="0"/>
        <v>0</v>
      </c>
      <c r="M30" s="16"/>
    </row>
    <row r="31" spans="1:13" s="17" customFormat="1" ht="30">
      <c r="A31" s="16"/>
      <c r="B31" s="18">
        <v>13</v>
      </c>
      <c r="C31" s="27" t="s">
        <v>16</v>
      </c>
      <c r="D31" s="31">
        <f>SUM(D23:D30)</f>
        <v>0</v>
      </c>
      <c r="E31" s="31">
        <f t="shared" ref="E31:K31" si="1">SUM(E23:E30)</f>
        <v>0</v>
      </c>
      <c r="F31" s="31">
        <f t="shared" si="1"/>
        <v>0</v>
      </c>
      <c r="G31" s="31">
        <f t="shared" si="1"/>
        <v>0</v>
      </c>
      <c r="H31" s="31">
        <f t="shared" si="1"/>
        <v>0</v>
      </c>
      <c r="I31" s="31">
        <f t="shared" si="1"/>
        <v>0</v>
      </c>
      <c r="J31" s="31">
        <f t="shared" si="1"/>
        <v>0</v>
      </c>
      <c r="K31" s="31">
        <f t="shared" si="1"/>
        <v>0</v>
      </c>
      <c r="L31" s="31">
        <f t="shared" si="0"/>
        <v>0</v>
      </c>
      <c r="M31" s="16"/>
    </row>
    <row r="32" spans="1:13" s="17" customFormat="1" ht="30">
      <c r="A32" s="16"/>
      <c r="B32" s="18">
        <v>14</v>
      </c>
      <c r="C32" s="27" t="s">
        <v>17</v>
      </c>
      <c r="D32" s="29"/>
      <c r="E32" s="29"/>
      <c r="F32" s="29"/>
      <c r="G32" s="29"/>
      <c r="H32" s="29"/>
      <c r="I32" s="29"/>
      <c r="J32" s="29"/>
      <c r="K32" s="29"/>
      <c r="L32" s="32">
        <f>ROUNDDOWN(L31*1%,2)</f>
        <v>0</v>
      </c>
      <c r="M32" s="16"/>
    </row>
    <row r="33" spans="1:13" s="17" customFormat="1" ht="30" customHeight="1">
      <c r="A33" s="16"/>
      <c r="B33" s="18">
        <v>15</v>
      </c>
      <c r="C33" s="27" t="s">
        <v>18</v>
      </c>
      <c r="D33" s="29"/>
      <c r="E33" s="29"/>
      <c r="F33" s="29"/>
      <c r="G33" s="29"/>
      <c r="H33" s="29"/>
      <c r="I33" s="29"/>
      <c r="J33" s="29"/>
      <c r="K33" s="29"/>
      <c r="L33" s="31">
        <f>SUM(L31:L32)</f>
        <v>0</v>
      </c>
      <c r="M33" s="16"/>
    </row>
    <row r="34" spans="1:13" s="17" customFormat="1" ht="15">
      <c r="A34" s="16"/>
      <c r="B34" s="16"/>
      <c r="C34" s="16"/>
      <c r="D34" s="16"/>
      <c r="E34" s="16"/>
      <c r="F34" s="16"/>
      <c r="G34" s="16"/>
      <c r="H34" s="16"/>
      <c r="I34" s="16"/>
      <c r="J34" s="16"/>
      <c r="K34" s="16"/>
      <c r="L34" s="16"/>
      <c r="M34" s="16"/>
    </row>
    <row r="35" spans="1:13" s="55" customFormat="1" ht="28.5" customHeight="1">
      <c r="B35" s="56"/>
      <c r="H35" s="57" t="s">
        <v>19</v>
      </c>
      <c r="I35" s="58">
        <f>L33</f>
        <v>0</v>
      </c>
    </row>
    <row r="36" spans="1:13">
      <c r="B36" s="2"/>
      <c r="C36" s="1"/>
      <c r="D36" s="1"/>
      <c r="E36" s="1"/>
      <c r="F36" s="1"/>
      <c r="G36" s="1"/>
      <c r="H36" s="3"/>
      <c r="I36" s="4"/>
      <c r="J36" s="1"/>
      <c r="K36" s="1"/>
      <c r="L36" s="1"/>
    </row>
    <row r="37" spans="1:13" ht="15" customHeight="1">
      <c r="B37" s="5" t="s">
        <v>20</v>
      </c>
      <c r="C37" s="80" t="s">
        <v>21</v>
      </c>
      <c r="D37" s="81"/>
      <c r="E37" s="81"/>
      <c r="F37" s="81"/>
      <c r="G37" s="81"/>
      <c r="H37" s="81"/>
      <c r="I37" s="81"/>
      <c r="J37" s="81"/>
      <c r="K37" s="81"/>
      <c r="L37" s="82"/>
    </row>
    <row r="38" spans="1:13" ht="15" customHeight="1">
      <c r="B38" s="5" t="s">
        <v>22</v>
      </c>
      <c r="C38" s="6" t="s">
        <v>23</v>
      </c>
      <c r="D38" s="7"/>
      <c r="E38" s="7"/>
      <c r="F38" s="7"/>
      <c r="G38" s="7"/>
      <c r="H38" s="7"/>
      <c r="I38" s="7"/>
      <c r="J38" s="7"/>
      <c r="K38" s="7"/>
      <c r="L38" s="8"/>
    </row>
    <row r="39" spans="1:13" ht="39" customHeight="1">
      <c r="B39" s="5" t="s">
        <v>24</v>
      </c>
      <c r="C39" s="83" t="s">
        <v>65</v>
      </c>
      <c r="D39" s="84"/>
      <c r="E39" s="84"/>
      <c r="F39" s="84"/>
      <c r="G39" s="84"/>
      <c r="H39" s="84"/>
      <c r="I39" s="84"/>
      <c r="J39" s="84"/>
      <c r="K39" s="84"/>
      <c r="L39" s="85"/>
    </row>
    <row r="40" spans="1:13" ht="41.25" customHeight="1">
      <c r="B40" s="5" t="s">
        <v>25</v>
      </c>
      <c r="C40" s="83" t="s">
        <v>66</v>
      </c>
      <c r="D40" s="84"/>
      <c r="E40" s="84"/>
      <c r="F40" s="84"/>
      <c r="G40" s="84"/>
      <c r="H40" s="84"/>
      <c r="I40" s="84"/>
      <c r="J40" s="84"/>
      <c r="K40" s="84"/>
      <c r="L40" s="85"/>
    </row>
    <row r="41" spans="1:13" ht="27" customHeight="1">
      <c r="B41" s="5" t="s">
        <v>26</v>
      </c>
      <c r="C41" s="83" t="s">
        <v>67</v>
      </c>
      <c r="D41" s="84"/>
      <c r="E41" s="84"/>
      <c r="F41" s="84"/>
      <c r="G41" s="84"/>
      <c r="H41" s="84"/>
      <c r="I41" s="84"/>
      <c r="J41" s="84"/>
      <c r="K41" s="84"/>
      <c r="L41" s="85"/>
    </row>
    <row r="42" spans="1:13" ht="8.25" customHeight="1">
      <c r="B42" s="1"/>
      <c r="C42" s="9"/>
      <c r="D42" s="9"/>
      <c r="E42" s="1"/>
      <c r="F42" s="1"/>
      <c r="G42" s="1"/>
      <c r="H42" s="1"/>
      <c r="I42" s="1"/>
      <c r="J42" s="1"/>
      <c r="K42" s="1"/>
      <c r="L42" s="1"/>
    </row>
    <row r="43" spans="1:13" s="54" customFormat="1" ht="30" customHeight="1">
      <c r="A43" s="52"/>
      <c r="B43" s="53" t="s">
        <v>27</v>
      </c>
      <c r="D43" s="52"/>
      <c r="E43" s="52"/>
      <c r="F43" s="52"/>
      <c r="G43" s="52"/>
      <c r="H43" s="52"/>
      <c r="I43" s="52"/>
      <c r="J43" s="52"/>
      <c r="K43" s="52"/>
      <c r="L43" s="52"/>
      <c r="M43" s="52"/>
    </row>
    <row r="44" spans="1:13" s="17" customFormat="1" ht="8.25" customHeight="1">
      <c r="A44" s="16"/>
      <c r="C44" s="16"/>
      <c r="D44" s="16"/>
      <c r="E44" s="16"/>
      <c r="F44" s="16"/>
      <c r="G44" s="16"/>
      <c r="H44" s="16"/>
      <c r="I44" s="16"/>
      <c r="J44" s="16"/>
      <c r="K44" s="16"/>
      <c r="L44" s="16"/>
      <c r="M44" s="16"/>
    </row>
    <row r="45" spans="1:13" s="17" customFormat="1" ht="24" customHeight="1">
      <c r="A45" s="16"/>
      <c r="B45" s="74" t="s">
        <v>5</v>
      </c>
      <c r="C45" s="86" t="s">
        <v>6</v>
      </c>
      <c r="D45" s="77" t="s">
        <v>71</v>
      </c>
      <c r="E45" s="78"/>
      <c r="F45" s="78"/>
      <c r="G45" s="78"/>
      <c r="H45" s="78"/>
      <c r="I45" s="78"/>
      <c r="J45" s="78"/>
      <c r="K45" s="78"/>
      <c r="L45" s="74" t="s">
        <v>7</v>
      </c>
      <c r="M45" s="16"/>
    </row>
    <row r="46" spans="1:13" s="17" customFormat="1" ht="17.25" customHeight="1">
      <c r="A46" s="16"/>
      <c r="B46" s="74"/>
      <c r="C46" s="86"/>
      <c r="D46" s="18" t="s">
        <v>8</v>
      </c>
      <c r="E46" s="18" t="s">
        <v>9</v>
      </c>
      <c r="F46" s="18" t="s">
        <v>10</v>
      </c>
      <c r="G46" s="18" t="s">
        <v>11</v>
      </c>
      <c r="H46" s="18" t="s">
        <v>12</v>
      </c>
      <c r="I46" s="18" t="s">
        <v>13</v>
      </c>
      <c r="J46" s="18" t="s">
        <v>14</v>
      </c>
      <c r="K46" s="18" t="s">
        <v>15</v>
      </c>
      <c r="L46" s="74"/>
      <c r="M46" s="16"/>
    </row>
    <row r="47" spans="1:13" s="17" customFormat="1" ht="15">
      <c r="A47" s="16"/>
      <c r="B47" s="18">
        <v>1</v>
      </c>
      <c r="C47" s="18">
        <v>2</v>
      </c>
      <c r="D47" s="18">
        <v>3</v>
      </c>
      <c r="E47" s="18">
        <v>4</v>
      </c>
      <c r="F47" s="18">
        <v>5</v>
      </c>
      <c r="G47" s="18">
        <v>6</v>
      </c>
      <c r="H47" s="18">
        <v>7</v>
      </c>
      <c r="I47" s="18">
        <v>8</v>
      </c>
      <c r="J47" s="18">
        <v>9</v>
      </c>
      <c r="K47" s="18">
        <v>10</v>
      </c>
      <c r="L47" s="18">
        <v>11</v>
      </c>
      <c r="M47" s="16"/>
    </row>
    <row r="48" spans="1:13" s="17" customFormat="1" ht="31.5" customHeight="1">
      <c r="A48" s="16"/>
      <c r="B48" s="18">
        <v>1</v>
      </c>
      <c r="C48" s="27" t="s">
        <v>49</v>
      </c>
      <c r="D48" s="40"/>
      <c r="E48" s="40"/>
      <c r="F48" s="40"/>
      <c r="G48" s="40"/>
      <c r="H48" s="40"/>
      <c r="I48" s="40"/>
      <c r="J48" s="40"/>
      <c r="K48" s="40"/>
      <c r="L48" s="26"/>
      <c r="M48" s="16"/>
    </row>
    <row r="49" spans="1:13" s="17" customFormat="1" ht="75">
      <c r="A49" s="16"/>
      <c r="B49" s="18">
        <v>2</v>
      </c>
      <c r="C49" s="27" t="s">
        <v>28</v>
      </c>
      <c r="D49" s="30">
        <f>D48*54.45</f>
        <v>0</v>
      </c>
      <c r="E49" s="30">
        <f>E48*54.45</f>
        <v>0</v>
      </c>
      <c r="F49" s="30">
        <f>F48*54.45</f>
        <v>0</v>
      </c>
      <c r="G49" s="30">
        <f>G48*27.23</f>
        <v>0</v>
      </c>
      <c r="H49" s="30">
        <f>H48*27.23</f>
        <v>0</v>
      </c>
      <c r="I49" s="30">
        <f>I48*27.23</f>
        <v>0</v>
      </c>
      <c r="J49" s="30">
        <f>J48*27.23</f>
        <v>0</v>
      </c>
      <c r="K49" s="30">
        <f>K48*27.23</f>
        <v>0</v>
      </c>
      <c r="L49" s="32">
        <f>SUM(D49:K49)</f>
        <v>0</v>
      </c>
      <c r="M49" s="16"/>
    </row>
    <row r="50" spans="1:13" s="17" customFormat="1" ht="30">
      <c r="A50" s="16"/>
      <c r="B50" s="18">
        <v>3</v>
      </c>
      <c r="C50" s="27" t="s">
        <v>29</v>
      </c>
      <c r="D50" s="29"/>
      <c r="E50" s="29"/>
      <c r="F50" s="29"/>
      <c r="G50" s="29"/>
      <c r="H50" s="29"/>
      <c r="I50" s="29"/>
      <c r="J50" s="29"/>
      <c r="K50" s="29"/>
      <c r="L50" s="32">
        <f>ROUNDDOWN(L49*1%,2)</f>
        <v>0</v>
      </c>
      <c r="M50" s="16"/>
    </row>
    <row r="51" spans="1:13" s="17" customFormat="1" ht="30">
      <c r="A51" s="16"/>
      <c r="B51" s="18">
        <v>4</v>
      </c>
      <c r="C51" s="27" t="s">
        <v>30</v>
      </c>
      <c r="D51" s="29"/>
      <c r="E51" s="29"/>
      <c r="F51" s="29"/>
      <c r="G51" s="29"/>
      <c r="H51" s="29"/>
      <c r="I51" s="29"/>
      <c r="J51" s="29"/>
      <c r="K51" s="29"/>
      <c r="L51" s="32">
        <f>SUM(L49:L50)</f>
        <v>0</v>
      </c>
      <c r="M51" s="16"/>
    </row>
    <row r="52" spans="1:13" s="17" customFormat="1" ht="15">
      <c r="A52" s="16"/>
      <c r="B52" s="16"/>
      <c r="C52" s="16"/>
      <c r="D52" s="16"/>
      <c r="E52" s="16"/>
      <c r="F52" s="16"/>
      <c r="G52" s="16"/>
      <c r="H52" s="16"/>
      <c r="J52" s="16"/>
      <c r="K52" s="16"/>
      <c r="L52" s="16"/>
      <c r="M52" s="16"/>
    </row>
    <row r="53" spans="1:13" s="59" customFormat="1" ht="34.5" customHeight="1">
      <c r="H53" s="60" t="s">
        <v>31</v>
      </c>
      <c r="I53" s="61">
        <f>L51</f>
        <v>0</v>
      </c>
    </row>
    <row r="54" spans="1:13" s="17" customFormat="1" ht="15">
      <c r="A54" s="16"/>
      <c r="B54" s="16"/>
      <c r="C54" s="16"/>
      <c r="D54" s="16"/>
      <c r="E54" s="16"/>
      <c r="F54" s="16"/>
      <c r="G54" s="16"/>
      <c r="H54" s="16"/>
      <c r="I54" s="16"/>
      <c r="J54" s="16"/>
      <c r="K54" s="16"/>
      <c r="L54" s="16"/>
      <c r="M54" s="16"/>
    </row>
    <row r="55" spans="1:13" s="54" customFormat="1" ht="22.5" customHeight="1">
      <c r="A55" s="52"/>
      <c r="B55" s="51" t="s">
        <v>50</v>
      </c>
      <c r="J55" s="52"/>
      <c r="K55" s="52"/>
      <c r="L55" s="52"/>
      <c r="M55" s="52"/>
    </row>
    <row r="56" spans="1:13" s="17" customFormat="1" ht="15">
      <c r="A56" s="16"/>
      <c r="B56" s="16"/>
      <c r="C56" s="16"/>
      <c r="D56" s="16"/>
      <c r="E56" s="16"/>
      <c r="F56" s="16"/>
      <c r="G56" s="16"/>
      <c r="H56" s="16"/>
      <c r="I56" s="16"/>
      <c r="J56" s="16"/>
      <c r="K56" s="16"/>
      <c r="L56" s="16"/>
      <c r="M56" s="16"/>
    </row>
    <row r="57" spans="1:13" s="17" customFormat="1" ht="15.75" customHeight="1">
      <c r="A57" s="16"/>
      <c r="B57" s="74" t="s">
        <v>5</v>
      </c>
      <c r="C57" s="86" t="s">
        <v>6</v>
      </c>
      <c r="D57" s="77" t="s">
        <v>71</v>
      </c>
      <c r="E57" s="78"/>
      <c r="F57" s="78"/>
      <c r="G57" s="78"/>
      <c r="H57" s="78"/>
      <c r="I57" s="78"/>
      <c r="J57" s="78"/>
      <c r="K57" s="78"/>
      <c r="L57" s="74" t="s">
        <v>7</v>
      </c>
      <c r="M57" s="16"/>
    </row>
    <row r="58" spans="1:13" s="17" customFormat="1" ht="18.75" customHeight="1">
      <c r="A58" s="16"/>
      <c r="B58" s="74"/>
      <c r="C58" s="86"/>
      <c r="D58" s="18" t="s">
        <v>8</v>
      </c>
      <c r="E58" s="18" t="s">
        <v>9</v>
      </c>
      <c r="F58" s="18" t="s">
        <v>10</v>
      </c>
      <c r="G58" s="18" t="s">
        <v>11</v>
      </c>
      <c r="H58" s="18" t="s">
        <v>12</v>
      </c>
      <c r="I58" s="18" t="s">
        <v>13</v>
      </c>
      <c r="J58" s="18" t="s">
        <v>14</v>
      </c>
      <c r="K58" s="18" t="s">
        <v>15</v>
      </c>
      <c r="L58" s="74"/>
      <c r="M58" s="16"/>
    </row>
    <row r="59" spans="1:13" s="17" customFormat="1" ht="18.75" customHeight="1">
      <c r="A59" s="16"/>
      <c r="B59" s="18">
        <v>1</v>
      </c>
      <c r="C59" s="18">
        <v>2</v>
      </c>
      <c r="D59" s="18">
        <v>3</v>
      </c>
      <c r="E59" s="18">
        <v>4</v>
      </c>
      <c r="F59" s="18">
        <v>5</v>
      </c>
      <c r="G59" s="18">
        <v>6</v>
      </c>
      <c r="H59" s="18">
        <v>7</v>
      </c>
      <c r="I59" s="18">
        <v>8</v>
      </c>
      <c r="J59" s="18">
        <v>9</v>
      </c>
      <c r="K59" s="18">
        <v>10</v>
      </c>
      <c r="L59" s="18">
        <v>11</v>
      </c>
      <c r="M59" s="16"/>
    </row>
    <row r="60" spans="1:13" s="17" customFormat="1" ht="113.25" customHeight="1">
      <c r="A60" s="16"/>
      <c r="B60" s="18">
        <v>1</v>
      </c>
      <c r="C60" s="27" t="s">
        <v>73</v>
      </c>
      <c r="D60" s="40"/>
      <c r="E60" s="40"/>
      <c r="F60" s="40"/>
      <c r="G60" s="40"/>
      <c r="H60" s="40"/>
      <c r="I60" s="40"/>
      <c r="J60" s="40"/>
      <c r="K60" s="40"/>
      <c r="L60" s="26"/>
      <c r="M60" s="16"/>
    </row>
    <row r="61" spans="1:13" s="17" customFormat="1" ht="45">
      <c r="A61" s="16"/>
      <c r="B61" s="18">
        <v>2</v>
      </c>
      <c r="C61" s="27" t="s">
        <v>74</v>
      </c>
      <c r="D61" s="40"/>
      <c r="E61" s="40"/>
      <c r="F61" s="40"/>
      <c r="G61" s="40"/>
      <c r="H61" s="40"/>
      <c r="I61" s="40"/>
      <c r="J61" s="40"/>
      <c r="K61" s="40"/>
      <c r="L61" s="26"/>
      <c r="M61" s="16"/>
    </row>
    <row r="62" spans="1:13" s="17" customFormat="1" ht="75">
      <c r="A62" s="16"/>
      <c r="B62" s="18">
        <v>3</v>
      </c>
      <c r="C62" s="27" t="s">
        <v>63</v>
      </c>
      <c r="D62" s="28"/>
      <c r="E62" s="28"/>
      <c r="F62" s="28"/>
      <c r="G62" s="40"/>
      <c r="H62" s="28"/>
      <c r="I62" s="93"/>
      <c r="J62" s="93"/>
      <c r="K62" s="28"/>
      <c r="L62" s="26"/>
      <c r="M62" s="16"/>
    </row>
    <row r="63" spans="1:13" s="17" customFormat="1" ht="105">
      <c r="A63" s="16"/>
      <c r="B63" s="18">
        <v>4</v>
      </c>
      <c r="C63" s="27" t="s">
        <v>75</v>
      </c>
      <c r="D63" s="30">
        <f>D60*98.01</f>
        <v>0</v>
      </c>
      <c r="E63" s="30">
        <f>E60*98.01</f>
        <v>0</v>
      </c>
      <c r="F63" s="30">
        <f>F60*98.01</f>
        <v>0</v>
      </c>
      <c r="G63" s="29"/>
      <c r="H63" s="29"/>
      <c r="I63" s="29"/>
      <c r="J63" s="29"/>
      <c r="K63" s="29"/>
      <c r="L63" s="32">
        <f>SUM(D63:K63)</f>
        <v>0</v>
      </c>
      <c r="M63" s="16"/>
    </row>
    <row r="64" spans="1:13" s="17" customFormat="1" ht="105">
      <c r="A64" s="16"/>
      <c r="B64" s="18">
        <v>5</v>
      </c>
      <c r="C64" s="27" t="s">
        <v>76</v>
      </c>
      <c r="D64" s="29"/>
      <c r="E64" s="29"/>
      <c r="F64" s="29"/>
      <c r="G64" s="30">
        <f>G60*183.15</f>
        <v>0</v>
      </c>
      <c r="H64" s="30">
        <f>H60*235.62</f>
        <v>0</v>
      </c>
      <c r="I64" s="30">
        <f>I60*235.62</f>
        <v>0</v>
      </c>
      <c r="J64" s="30">
        <f>J60*326.7</f>
        <v>0</v>
      </c>
      <c r="K64" s="30">
        <f>K60*326.7</f>
        <v>0</v>
      </c>
      <c r="L64" s="32">
        <f t="shared" ref="L64:L67" si="2">SUM(D64:K64)</f>
        <v>0</v>
      </c>
      <c r="M64" s="16"/>
    </row>
    <row r="65" spans="1:13" s="17" customFormat="1" ht="90">
      <c r="A65" s="16"/>
      <c r="B65" s="18">
        <v>6</v>
      </c>
      <c r="C65" s="27" t="s">
        <v>77</v>
      </c>
      <c r="D65" s="30">
        <f>D61*54.45</f>
        <v>0</v>
      </c>
      <c r="E65" s="30">
        <f>E61*54.45</f>
        <v>0</v>
      </c>
      <c r="F65" s="30">
        <f>F61*54.45</f>
        <v>0</v>
      </c>
      <c r="G65" s="30">
        <f>G61*27.23</f>
        <v>0</v>
      </c>
      <c r="H65" s="30">
        <f>H61*27.23</f>
        <v>0</v>
      </c>
      <c r="I65" s="30">
        <f>I61*27.23</f>
        <v>0</v>
      </c>
      <c r="J65" s="30">
        <f>J61*27.23</f>
        <v>0</v>
      </c>
      <c r="K65" s="30">
        <f>K61*27.23</f>
        <v>0</v>
      </c>
      <c r="L65" s="32">
        <f t="shared" si="2"/>
        <v>0</v>
      </c>
      <c r="M65" s="16"/>
    </row>
    <row r="66" spans="1:13" s="17" customFormat="1" ht="90">
      <c r="A66" s="16"/>
      <c r="B66" s="18">
        <v>7</v>
      </c>
      <c r="C66" s="27" t="s">
        <v>64</v>
      </c>
      <c r="D66" s="29"/>
      <c r="E66" s="29"/>
      <c r="F66" s="29"/>
      <c r="G66" s="30">
        <f>G62*24.75</f>
        <v>0</v>
      </c>
      <c r="H66" s="29"/>
      <c r="I66" s="30">
        <f>I62*24.75</f>
        <v>0</v>
      </c>
      <c r="J66" s="30">
        <f>J62*24.75</f>
        <v>0</v>
      </c>
      <c r="K66" s="29"/>
      <c r="L66" s="32">
        <f t="shared" si="2"/>
        <v>0</v>
      </c>
      <c r="M66" s="16"/>
    </row>
    <row r="67" spans="1:13" s="17" customFormat="1" ht="26.25" customHeight="1">
      <c r="A67" s="16"/>
      <c r="B67" s="18">
        <v>8</v>
      </c>
      <c r="C67" s="27" t="s">
        <v>39</v>
      </c>
      <c r="D67" s="31">
        <f>SUM(D63:D66)</f>
        <v>0</v>
      </c>
      <c r="E67" s="31">
        <f t="shared" ref="E67:J67" si="3">SUM(E63:E66)</f>
        <v>0</v>
      </c>
      <c r="F67" s="31">
        <f t="shared" si="3"/>
        <v>0</v>
      </c>
      <c r="G67" s="31">
        <f t="shared" si="3"/>
        <v>0</v>
      </c>
      <c r="H67" s="31">
        <f t="shared" si="3"/>
        <v>0</v>
      </c>
      <c r="I67" s="31">
        <f t="shared" si="3"/>
        <v>0</v>
      </c>
      <c r="J67" s="31">
        <f t="shared" si="3"/>
        <v>0</v>
      </c>
      <c r="K67" s="31">
        <f>SUM(K63:K66)</f>
        <v>0</v>
      </c>
      <c r="L67" s="32">
        <f t="shared" si="2"/>
        <v>0</v>
      </c>
      <c r="M67" s="16"/>
    </row>
    <row r="68" spans="1:13" s="17" customFormat="1" ht="27" customHeight="1">
      <c r="A68" s="16"/>
      <c r="B68" s="18">
        <v>9</v>
      </c>
      <c r="C68" s="27" t="s">
        <v>40</v>
      </c>
      <c r="D68" s="29"/>
      <c r="E68" s="29"/>
      <c r="F68" s="29"/>
      <c r="G68" s="29"/>
      <c r="H68" s="29"/>
      <c r="I68" s="29"/>
      <c r="J68" s="29"/>
      <c r="K68" s="29"/>
      <c r="L68" s="32">
        <f>ROUNDDOWN(L67*1%,2)</f>
        <v>0</v>
      </c>
      <c r="M68" s="16"/>
    </row>
    <row r="69" spans="1:13" s="17" customFormat="1" ht="30" customHeight="1">
      <c r="A69" s="16"/>
      <c r="B69" s="18">
        <v>10</v>
      </c>
      <c r="C69" s="27" t="s">
        <v>41</v>
      </c>
      <c r="D69" s="29"/>
      <c r="E69" s="29"/>
      <c r="F69" s="29"/>
      <c r="G69" s="29"/>
      <c r="H69" s="29"/>
      <c r="I69" s="29"/>
      <c r="J69" s="29"/>
      <c r="K69" s="29"/>
      <c r="L69" s="32">
        <f>SUM(L67:L68)</f>
        <v>0</v>
      </c>
      <c r="M69" s="16"/>
    </row>
    <row r="70" spans="1:13" ht="19.5" customHeight="1">
      <c r="B70" s="11"/>
      <c r="C70" s="12"/>
      <c r="D70" s="14"/>
      <c r="E70" s="14"/>
      <c r="F70" s="14"/>
      <c r="G70" s="14"/>
      <c r="H70" s="14"/>
      <c r="I70" s="14"/>
      <c r="J70" s="14"/>
      <c r="K70" s="14"/>
      <c r="L70" s="13"/>
    </row>
    <row r="71" spans="1:13" ht="24" customHeight="1">
      <c r="B71" s="5" t="s">
        <v>44</v>
      </c>
      <c r="C71" s="91" t="s">
        <v>68</v>
      </c>
      <c r="D71" s="91"/>
      <c r="E71" s="91"/>
      <c r="F71" s="91"/>
      <c r="G71" s="91"/>
      <c r="H71" s="91"/>
      <c r="I71" s="91"/>
      <c r="J71" s="91"/>
      <c r="K71" s="91"/>
      <c r="L71" s="91"/>
    </row>
    <row r="72" spans="1:13" ht="21" customHeight="1">
      <c r="B72" s="5" t="s">
        <v>45</v>
      </c>
      <c r="C72" s="91" t="s">
        <v>69</v>
      </c>
      <c r="D72" s="91"/>
      <c r="E72" s="91"/>
      <c r="F72" s="91"/>
      <c r="G72" s="91"/>
      <c r="H72" s="91"/>
      <c r="I72" s="91"/>
      <c r="J72" s="91"/>
      <c r="K72" s="91"/>
      <c r="L72" s="91"/>
    </row>
    <row r="73" spans="1:13" ht="25.5" customHeight="1">
      <c r="B73" s="5" t="s">
        <v>46</v>
      </c>
      <c r="C73" s="90" t="s">
        <v>70</v>
      </c>
      <c r="D73" s="90"/>
      <c r="E73" s="90"/>
      <c r="F73" s="90"/>
      <c r="G73" s="90"/>
      <c r="H73" s="90"/>
      <c r="I73" s="90"/>
      <c r="J73" s="90"/>
      <c r="K73" s="90"/>
      <c r="L73" s="90"/>
    </row>
    <row r="74" spans="1:13" ht="21.75" customHeight="1">
      <c r="B74" s="5"/>
      <c r="C74" s="15"/>
      <c r="D74" s="15"/>
      <c r="E74" s="15"/>
      <c r="F74" s="15"/>
      <c r="G74" s="15"/>
      <c r="H74" s="15"/>
      <c r="I74" s="15"/>
      <c r="J74" s="15"/>
      <c r="K74" s="15"/>
      <c r="L74" s="15"/>
    </row>
    <row r="75" spans="1:13" s="54" customFormat="1" ht="22.5" customHeight="1">
      <c r="A75" s="52"/>
      <c r="B75" s="53" t="s">
        <v>32</v>
      </c>
      <c r="C75" s="52"/>
      <c r="D75" s="52"/>
      <c r="E75" s="52"/>
      <c r="F75" s="52"/>
      <c r="G75" s="52"/>
      <c r="H75" s="52"/>
      <c r="I75" s="52"/>
      <c r="J75" s="52"/>
      <c r="K75" s="52"/>
      <c r="L75" s="52"/>
      <c r="M75" s="52"/>
    </row>
    <row r="76" spans="1:13" s="17" customFormat="1" ht="15">
      <c r="A76" s="16"/>
      <c r="B76" s="16"/>
      <c r="C76" s="16"/>
      <c r="D76" s="16"/>
      <c r="E76" s="16"/>
      <c r="F76" s="16"/>
      <c r="G76" s="16"/>
      <c r="H76" s="16"/>
      <c r="I76" s="16"/>
      <c r="J76" s="16"/>
      <c r="K76" s="16"/>
      <c r="L76" s="16"/>
      <c r="M76" s="16"/>
    </row>
    <row r="77" spans="1:13" s="17" customFormat="1" ht="15">
      <c r="A77" s="16"/>
      <c r="B77" s="16"/>
      <c r="C77" s="92" t="s">
        <v>33</v>
      </c>
      <c r="D77" s="92"/>
      <c r="E77" s="92"/>
      <c r="F77" s="94"/>
      <c r="G77" s="95">
        <f>SUM(L33,L51,L69)</f>
        <v>0</v>
      </c>
      <c r="H77" s="16" t="s">
        <v>34</v>
      </c>
      <c r="I77" s="16"/>
      <c r="J77" s="16"/>
      <c r="K77" s="16"/>
      <c r="L77" s="16"/>
      <c r="M77" s="16"/>
    </row>
    <row r="78" spans="1:13" s="17" customFormat="1" ht="15">
      <c r="A78" s="16"/>
      <c r="B78" s="16"/>
      <c r="C78" s="16"/>
      <c r="D78" s="16"/>
      <c r="E78" s="16"/>
      <c r="F78" s="16"/>
      <c r="G78" s="16"/>
      <c r="H78" s="16"/>
      <c r="I78" s="16"/>
      <c r="J78" s="16"/>
      <c r="K78" s="16"/>
      <c r="L78" s="16"/>
      <c r="M78" s="16"/>
    </row>
    <row r="79" spans="1:13" s="17" customFormat="1" ht="15">
      <c r="A79" s="16"/>
      <c r="B79" s="16"/>
      <c r="C79" s="36" t="s">
        <v>35</v>
      </c>
      <c r="D79" s="10"/>
      <c r="E79" s="16"/>
      <c r="F79" s="16"/>
      <c r="G79" s="16"/>
      <c r="H79" s="16"/>
      <c r="I79" s="16"/>
      <c r="J79" s="16"/>
      <c r="K79" s="16"/>
      <c r="L79" s="16"/>
      <c r="M79" s="16"/>
    </row>
    <row r="80" spans="1:13" s="17" customFormat="1" ht="15">
      <c r="A80" s="16"/>
      <c r="B80" s="16"/>
      <c r="C80" s="36" t="s">
        <v>36</v>
      </c>
      <c r="D80" s="10"/>
      <c r="E80" s="16"/>
      <c r="F80" s="16"/>
      <c r="G80" s="16"/>
      <c r="H80" s="16"/>
      <c r="I80" s="16"/>
      <c r="J80" s="16"/>
      <c r="K80" s="16"/>
      <c r="L80" s="16"/>
      <c r="M80" s="16"/>
    </row>
    <row r="81" spans="1:13" s="17" customFormat="1" ht="15">
      <c r="A81" s="16"/>
      <c r="B81" s="16"/>
      <c r="C81" s="16"/>
      <c r="D81" s="16"/>
      <c r="E81" s="16"/>
      <c r="F81" s="16"/>
      <c r="G81" s="16"/>
      <c r="H81" s="16"/>
      <c r="I81" s="16"/>
      <c r="J81" s="16"/>
      <c r="K81" s="16"/>
      <c r="L81" s="16"/>
      <c r="M81" s="16"/>
    </row>
    <row r="82" spans="1:13" s="17" customFormat="1" ht="15">
      <c r="A82" s="16"/>
      <c r="B82" s="16"/>
      <c r="C82" s="16"/>
      <c r="D82" s="16"/>
      <c r="E82" s="16"/>
      <c r="F82" s="16"/>
      <c r="G82" s="16"/>
      <c r="H82" s="16"/>
      <c r="I82" s="16"/>
      <c r="J82" s="16"/>
      <c r="K82" s="16"/>
      <c r="L82" s="16"/>
      <c r="M82" s="16"/>
    </row>
    <row r="83" spans="1:13" s="17" customFormat="1" ht="15">
      <c r="A83" s="16"/>
      <c r="B83" s="16"/>
      <c r="C83" s="16"/>
      <c r="D83" s="16"/>
      <c r="E83" s="16"/>
      <c r="F83" s="16"/>
      <c r="G83" s="16"/>
      <c r="H83" s="16"/>
      <c r="I83" s="16"/>
      <c r="J83" s="16"/>
      <c r="K83" s="16"/>
      <c r="L83" s="16"/>
      <c r="M83" s="16"/>
    </row>
    <row r="84" spans="1:13" s="17" customFormat="1" ht="15">
      <c r="A84" s="16"/>
      <c r="B84" s="16"/>
      <c r="C84" s="16"/>
      <c r="D84" s="16"/>
      <c r="E84" s="16"/>
      <c r="F84" s="16"/>
      <c r="G84" s="16"/>
      <c r="H84" s="16"/>
      <c r="I84" s="16"/>
      <c r="J84" s="16"/>
      <c r="K84" s="16"/>
      <c r="L84" s="16"/>
      <c r="M84" s="16"/>
    </row>
    <row r="85" spans="1:13" s="17" customFormat="1" ht="15">
      <c r="A85" s="16"/>
      <c r="B85" s="16"/>
      <c r="C85" s="37"/>
      <c r="D85" s="16"/>
      <c r="E85" s="16"/>
      <c r="F85" s="16"/>
      <c r="G85" s="16"/>
      <c r="H85" s="16"/>
      <c r="I85" s="16"/>
      <c r="J85" s="16"/>
      <c r="K85" s="16"/>
      <c r="L85" s="16"/>
      <c r="M85" s="16"/>
    </row>
    <row r="86" spans="1:13" s="17" customFormat="1" ht="15">
      <c r="A86" s="16"/>
      <c r="B86" s="16"/>
      <c r="C86" s="38" t="s">
        <v>37</v>
      </c>
      <c r="D86" s="16"/>
      <c r="E86" s="16"/>
      <c r="F86" s="16"/>
      <c r="G86" s="16"/>
      <c r="H86" s="16"/>
      <c r="I86" s="16"/>
      <c r="J86" s="16"/>
      <c r="K86" s="16"/>
      <c r="L86" s="16"/>
      <c r="M86" s="16"/>
    </row>
    <row r="87" spans="1:13" s="17" customFormat="1" ht="15">
      <c r="A87" s="16"/>
      <c r="B87" s="16"/>
      <c r="C87" s="16"/>
      <c r="D87" s="16"/>
      <c r="E87" s="88" t="s">
        <v>38</v>
      </c>
      <c r="F87" s="88"/>
      <c r="G87" s="88"/>
      <c r="H87" s="16"/>
      <c r="I87" s="16"/>
      <c r="J87" s="16"/>
      <c r="K87" s="16"/>
      <c r="L87" s="16"/>
      <c r="M87" s="16"/>
    </row>
    <row r="88" spans="1:13" s="17" customFormat="1" ht="51" customHeight="1">
      <c r="A88" s="16"/>
      <c r="B88" s="16"/>
      <c r="C88" s="16"/>
      <c r="D88" s="89" t="s">
        <v>42</v>
      </c>
      <c r="E88" s="89"/>
      <c r="F88" s="89"/>
      <c r="G88" s="89"/>
      <c r="H88" s="89"/>
      <c r="I88" s="16"/>
      <c r="J88" s="16"/>
      <c r="K88" s="16"/>
      <c r="L88" s="16"/>
      <c r="M88" s="16"/>
    </row>
    <row r="89" spans="1:13" s="17" customFormat="1" ht="15">
      <c r="A89" s="16"/>
      <c r="B89" s="16"/>
      <c r="C89" s="16"/>
      <c r="D89" s="16"/>
      <c r="E89" s="16"/>
      <c r="F89" s="16"/>
      <c r="G89" s="16"/>
      <c r="H89" s="16"/>
      <c r="I89" s="16"/>
      <c r="J89" s="16"/>
      <c r="K89" s="16"/>
      <c r="L89" s="16"/>
      <c r="M89" s="16"/>
    </row>
    <row r="90" spans="1:13" s="17" customFormat="1" ht="15">
      <c r="A90" s="16"/>
      <c r="B90" s="16"/>
      <c r="C90" s="16"/>
      <c r="D90" s="16"/>
      <c r="E90" s="16"/>
      <c r="F90" s="16"/>
      <c r="G90" s="16"/>
      <c r="H90" s="16"/>
      <c r="I90" s="16"/>
      <c r="J90" s="16"/>
      <c r="K90" s="16"/>
      <c r="L90" s="16"/>
      <c r="M90" s="16"/>
    </row>
    <row r="91" spans="1:13" s="17" customFormat="1" ht="15">
      <c r="A91" s="16"/>
      <c r="B91" s="16"/>
      <c r="C91" s="16"/>
      <c r="D91" s="16"/>
      <c r="E91" s="16"/>
      <c r="F91" s="16"/>
      <c r="G91" s="16"/>
      <c r="H91" s="16"/>
      <c r="I91" s="16"/>
      <c r="J91" s="16"/>
      <c r="K91" s="16"/>
      <c r="L91" s="16"/>
      <c r="M91" s="16"/>
    </row>
    <row r="92" spans="1:13" s="17" customFormat="1" ht="15">
      <c r="A92" s="16"/>
      <c r="B92" s="16"/>
      <c r="C92" s="16"/>
      <c r="D92" s="16"/>
      <c r="E92" s="16"/>
      <c r="F92" s="16"/>
      <c r="G92" s="16"/>
      <c r="H92" s="16"/>
      <c r="I92" s="16"/>
      <c r="J92" s="16"/>
      <c r="K92" s="16"/>
      <c r="L92" s="16"/>
      <c r="M92" s="16"/>
    </row>
    <row r="93" spans="1:13" s="17" customFormat="1" ht="89.25" customHeight="1">
      <c r="A93" s="16"/>
      <c r="B93" s="16"/>
      <c r="C93" s="87" t="s">
        <v>43</v>
      </c>
      <c r="D93" s="87"/>
      <c r="E93" s="87"/>
      <c r="F93" s="87"/>
      <c r="G93" s="87"/>
      <c r="H93" s="16"/>
      <c r="I93" s="16"/>
      <c r="J93" s="16"/>
      <c r="K93" s="16"/>
      <c r="L93" s="16"/>
      <c r="M93" s="16"/>
    </row>
    <row r="94" spans="1:13">
      <c r="A94"/>
      <c r="M94"/>
    </row>
    <row r="95" spans="1:13">
      <c r="A95"/>
      <c r="M95"/>
    </row>
    <row r="96" spans="1:13">
      <c r="A96"/>
      <c r="M96"/>
    </row>
    <row r="97" spans="1:13">
      <c r="A97"/>
      <c r="M97"/>
    </row>
    <row r="98" spans="1:13">
      <c r="A98"/>
      <c r="M98"/>
    </row>
    <row r="99" spans="1:13">
      <c r="A99"/>
      <c r="M99"/>
    </row>
    <row r="100" spans="1:13">
      <c r="A100"/>
      <c r="M100"/>
    </row>
    <row r="101" spans="1:13">
      <c r="A101"/>
      <c r="M101"/>
    </row>
    <row r="102" spans="1:13">
      <c r="A102"/>
      <c r="M102"/>
    </row>
    <row r="103" spans="1:13">
      <c r="A103"/>
      <c r="M103"/>
    </row>
    <row r="104" spans="1:13">
      <c r="A104"/>
      <c r="M104"/>
    </row>
    <row r="105" spans="1:13">
      <c r="A105"/>
      <c r="M105"/>
    </row>
    <row r="106" spans="1:13">
      <c r="A106"/>
      <c r="M106"/>
    </row>
    <row r="107" spans="1:13">
      <c r="A107"/>
      <c r="M107"/>
    </row>
    <row r="108" spans="1:13">
      <c r="A108"/>
      <c r="M108"/>
    </row>
    <row r="109" spans="1:13">
      <c r="A109"/>
      <c r="M109"/>
    </row>
    <row r="110" spans="1:13">
      <c r="A110"/>
      <c r="M110"/>
    </row>
    <row r="111" spans="1:13">
      <c r="A111"/>
      <c r="M111"/>
    </row>
    <row r="112" spans="1:13">
      <c r="A112"/>
      <c r="M112"/>
    </row>
    <row r="113" spans="1:13">
      <c r="A113"/>
      <c r="M113"/>
    </row>
    <row r="114" spans="1:13">
      <c r="A114"/>
      <c r="M114"/>
    </row>
    <row r="115" spans="1:13">
      <c r="A115"/>
      <c r="M115"/>
    </row>
    <row r="116" spans="1:13">
      <c r="A116"/>
      <c r="M116"/>
    </row>
    <row r="117" spans="1:13">
      <c r="A117"/>
      <c r="M117"/>
    </row>
    <row r="118" spans="1:13">
      <c r="A118"/>
      <c r="M118"/>
    </row>
    <row r="119" spans="1:13">
      <c r="A119"/>
      <c r="M119"/>
    </row>
    <row r="120" spans="1:13">
      <c r="A120"/>
      <c r="M120"/>
    </row>
    <row r="121" spans="1:13">
      <c r="A121"/>
      <c r="M121"/>
    </row>
    <row r="122" spans="1:13">
      <c r="A122"/>
      <c r="M122"/>
    </row>
    <row r="123" spans="1:13">
      <c r="A123"/>
      <c r="M123"/>
    </row>
    <row r="124" spans="1:13">
      <c r="A124"/>
      <c r="M124"/>
    </row>
    <row r="125" spans="1:13">
      <c r="A125"/>
      <c r="M125"/>
    </row>
    <row r="126" spans="1:13">
      <c r="A126"/>
      <c r="M126"/>
    </row>
    <row r="127" spans="1:13">
      <c r="A127"/>
      <c r="M127"/>
    </row>
    <row r="128" spans="1:13">
      <c r="A128"/>
      <c r="M128"/>
    </row>
    <row r="129" spans="1:13">
      <c r="A129"/>
      <c r="M129"/>
    </row>
    <row r="130" spans="1:13">
      <c r="A130"/>
      <c r="M130"/>
    </row>
    <row r="131" spans="1:13">
      <c r="A131"/>
      <c r="M131"/>
    </row>
    <row r="132" spans="1:13">
      <c r="A132"/>
      <c r="M132"/>
    </row>
    <row r="133" spans="1:13">
      <c r="A133"/>
      <c r="M133"/>
    </row>
    <row r="134" spans="1:13">
      <c r="A134"/>
      <c r="M134"/>
    </row>
    <row r="135" spans="1:13">
      <c r="A135"/>
      <c r="M135"/>
    </row>
    <row r="136" spans="1:13">
      <c r="A136"/>
      <c r="M136"/>
    </row>
    <row r="137" spans="1:13">
      <c r="A137"/>
      <c r="M137"/>
    </row>
    <row r="138" spans="1:13">
      <c r="A138"/>
      <c r="M138"/>
    </row>
    <row r="139" spans="1:13">
      <c r="A139"/>
      <c r="M139"/>
    </row>
    <row r="140" spans="1:13">
      <c r="A140"/>
      <c r="M140"/>
    </row>
    <row r="141" spans="1:13">
      <c r="A141"/>
      <c r="M141"/>
    </row>
    <row r="142" spans="1:13">
      <c r="A142"/>
      <c r="M142"/>
    </row>
    <row r="143" spans="1:13">
      <c r="A143"/>
      <c r="M143"/>
    </row>
    <row r="144" spans="1:13">
      <c r="A144"/>
      <c r="M144"/>
    </row>
    <row r="145" spans="1:13">
      <c r="A145"/>
      <c r="M145"/>
    </row>
    <row r="146" spans="1:13">
      <c r="A146"/>
      <c r="M146"/>
    </row>
    <row r="147" spans="1:13">
      <c r="A147"/>
      <c r="M147"/>
    </row>
    <row r="148" spans="1:13">
      <c r="A148"/>
      <c r="M148"/>
    </row>
    <row r="149" spans="1:13">
      <c r="A149"/>
      <c r="M149"/>
    </row>
    <row r="150" spans="1:13">
      <c r="A150"/>
      <c r="M150"/>
    </row>
    <row r="151" spans="1:13">
      <c r="A151"/>
      <c r="M151"/>
    </row>
    <row r="152" spans="1:13">
      <c r="A152"/>
      <c r="M152"/>
    </row>
    <row r="153" spans="1:13">
      <c r="A153"/>
      <c r="M153"/>
    </row>
    <row r="154" spans="1:13">
      <c r="A154"/>
      <c r="M154"/>
    </row>
    <row r="155" spans="1:13">
      <c r="A155"/>
      <c r="M155"/>
    </row>
    <row r="156" spans="1:13">
      <c r="A156"/>
      <c r="M156"/>
    </row>
    <row r="157" spans="1:13">
      <c r="A157"/>
      <c r="M157"/>
    </row>
    <row r="158" spans="1:13">
      <c r="A158"/>
      <c r="M158"/>
    </row>
    <row r="159" spans="1:13">
      <c r="A159"/>
      <c r="M159"/>
    </row>
    <row r="160" spans="1:13">
      <c r="A160"/>
      <c r="M160"/>
    </row>
    <row r="161" spans="1:13">
      <c r="A161"/>
      <c r="M161"/>
    </row>
    <row r="162" spans="1:13">
      <c r="A162"/>
      <c r="M162"/>
    </row>
    <row r="163" spans="1:13">
      <c r="A163"/>
      <c r="M163"/>
    </row>
    <row r="164" spans="1:13">
      <c r="A164"/>
      <c r="M164"/>
    </row>
    <row r="165" spans="1:13">
      <c r="A165"/>
      <c r="M165"/>
    </row>
    <row r="166" spans="1:13">
      <c r="A166"/>
      <c r="M166"/>
    </row>
    <row r="167" spans="1:13">
      <c r="A167"/>
      <c r="M167"/>
    </row>
    <row r="168" spans="1:13">
      <c r="A168"/>
      <c r="M168"/>
    </row>
    <row r="169" spans="1:13">
      <c r="A169"/>
      <c r="M169"/>
    </row>
    <row r="170" spans="1:13">
      <c r="A170"/>
      <c r="M170"/>
    </row>
    <row r="171" spans="1:13">
      <c r="A171"/>
      <c r="M171"/>
    </row>
    <row r="172" spans="1:13">
      <c r="A172"/>
      <c r="M172"/>
    </row>
    <row r="173" spans="1:13">
      <c r="A173"/>
      <c r="M173"/>
    </row>
    <row r="174" spans="1:13">
      <c r="A174"/>
      <c r="M174"/>
    </row>
    <row r="175" spans="1:13">
      <c r="A175"/>
      <c r="M175"/>
    </row>
    <row r="176" spans="1:13">
      <c r="A176"/>
      <c r="M176"/>
    </row>
    <row r="177" spans="1:13">
      <c r="A177"/>
      <c r="M177"/>
    </row>
    <row r="178" spans="1:13">
      <c r="A178"/>
      <c r="M178"/>
    </row>
    <row r="179" spans="1:13">
      <c r="A179"/>
      <c r="M179"/>
    </row>
    <row r="180" spans="1:13">
      <c r="A180"/>
      <c r="M180"/>
    </row>
    <row r="181" spans="1:13">
      <c r="A181"/>
      <c r="M181"/>
    </row>
    <row r="182" spans="1:13">
      <c r="A182"/>
      <c r="M182"/>
    </row>
    <row r="183" spans="1:13">
      <c r="A183"/>
      <c r="M183"/>
    </row>
    <row r="184" spans="1:13">
      <c r="A184"/>
      <c r="M184"/>
    </row>
    <row r="185" spans="1:13">
      <c r="A185"/>
      <c r="M185"/>
    </row>
    <row r="186" spans="1:13">
      <c r="A186"/>
      <c r="M186"/>
    </row>
    <row r="187" spans="1:13">
      <c r="A187"/>
      <c r="M187"/>
    </row>
    <row r="188" spans="1:13">
      <c r="A188"/>
      <c r="M188"/>
    </row>
    <row r="189" spans="1:13">
      <c r="A189"/>
      <c r="M189"/>
    </row>
    <row r="190" spans="1:13">
      <c r="A190"/>
      <c r="M190"/>
    </row>
    <row r="191" spans="1:13">
      <c r="A191"/>
      <c r="M191"/>
    </row>
    <row r="192" spans="1:13">
      <c r="A192"/>
      <c r="M192"/>
    </row>
    <row r="193" spans="1:13">
      <c r="A193"/>
      <c r="M193"/>
    </row>
    <row r="194" spans="1:13">
      <c r="A194"/>
      <c r="M194"/>
    </row>
    <row r="195" spans="1:13">
      <c r="A195"/>
      <c r="M195"/>
    </row>
    <row r="196" spans="1:13">
      <c r="A196"/>
      <c r="M196"/>
    </row>
    <row r="197" spans="1:13">
      <c r="A197"/>
      <c r="M197"/>
    </row>
    <row r="198" spans="1:13">
      <c r="A198"/>
      <c r="M198"/>
    </row>
    <row r="199" spans="1:13">
      <c r="A199"/>
      <c r="M199"/>
    </row>
    <row r="200" spans="1:13">
      <c r="A200"/>
      <c r="M200"/>
    </row>
    <row r="201" spans="1:13">
      <c r="A201"/>
      <c r="M201"/>
    </row>
    <row r="202" spans="1:13">
      <c r="A202"/>
      <c r="M202"/>
    </row>
    <row r="203" spans="1:13">
      <c r="A203"/>
      <c r="M203"/>
    </row>
    <row r="204" spans="1:13">
      <c r="A204"/>
      <c r="M204"/>
    </row>
    <row r="205" spans="1:13">
      <c r="A205"/>
      <c r="M205"/>
    </row>
    <row r="206" spans="1:13">
      <c r="A206"/>
      <c r="M206"/>
    </row>
    <row r="207" spans="1:13">
      <c r="A207"/>
      <c r="M207"/>
    </row>
    <row r="208" spans="1:13">
      <c r="A208"/>
      <c r="M208"/>
    </row>
    <row r="209" spans="1:13">
      <c r="A209"/>
      <c r="M209"/>
    </row>
    <row r="210" spans="1:13">
      <c r="A210"/>
      <c r="M210"/>
    </row>
    <row r="211" spans="1:13">
      <c r="A211"/>
      <c r="M211"/>
    </row>
    <row r="212" spans="1:13">
      <c r="A212"/>
      <c r="M212"/>
    </row>
    <row r="213" spans="1:13">
      <c r="A213"/>
      <c r="M213"/>
    </row>
    <row r="214" spans="1:13">
      <c r="A214"/>
      <c r="M214"/>
    </row>
    <row r="215" spans="1:13">
      <c r="A215"/>
      <c r="M215"/>
    </row>
    <row r="216" spans="1:13">
      <c r="A216"/>
      <c r="M216"/>
    </row>
    <row r="217" spans="1:13">
      <c r="A217"/>
      <c r="M217"/>
    </row>
    <row r="218" spans="1:13">
      <c r="A218"/>
      <c r="M218"/>
    </row>
  </sheetData>
  <protectedRanges>
    <protectedRange sqref="C85" name="Rozstęp35"/>
    <protectedRange sqref="D45:G45 D57:G57" name="Rozstęp23"/>
    <protectedRange sqref="H30 J30:K30" name="Rozstęp21"/>
    <protectedRange sqref="D27:E27" name="Rozstęp17"/>
    <protectedRange sqref="G26:H26 J26:K26" name="Rozstęp15"/>
    <protectedRange sqref="F2" name="Rozstęp1"/>
    <protectedRange sqref="F4:J4" name="Rozstęp2"/>
    <protectedRange sqref="D16:G16" name="Rozstęp4"/>
    <protectedRange sqref="I24" name="Rozstęp12"/>
    <protectedRange sqref="F23 D25:E25" name="Rozstęp14"/>
    <protectedRange sqref="G28:H28 J28:K28" name="Rozstęp18"/>
    <protectedRange sqref="G30 D29:E29" name="Rozstęp20"/>
    <protectedRange sqref="D65:F65" name="Rozstęp31_1"/>
    <protectedRange sqref="D63:F63" name="Rozstęp29_1"/>
    <protectedRange sqref="G64:K65 I66:J66" name="Rozstęp30_1"/>
    <protectedRange sqref="G66" name="Rozstęp32_1"/>
  </protectedRanges>
  <mergeCells count="33">
    <mergeCell ref="C93:G93"/>
    <mergeCell ref="B57:B58"/>
    <mergeCell ref="C57:C58"/>
    <mergeCell ref="D57:K57"/>
    <mergeCell ref="L57:L58"/>
    <mergeCell ref="E87:G87"/>
    <mergeCell ref="D88:H88"/>
    <mergeCell ref="C73:L73"/>
    <mergeCell ref="C71:L71"/>
    <mergeCell ref="C72:L72"/>
    <mergeCell ref="C77:F77"/>
    <mergeCell ref="C37:L37"/>
    <mergeCell ref="C39:L39"/>
    <mergeCell ref="C40:L40"/>
    <mergeCell ref="C41:L41"/>
    <mergeCell ref="B45:B46"/>
    <mergeCell ref="C45:C46"/>
    <mergeCell ref="D45:K45"/>
    <mergeCell ref="L45:L46"/>
    <mergeCell ref="A6:B6"/>
    <mergeCell ref="B8:L8"/>
    <mergeCell ref="B10:C10"/>
    <mergeCell ref="B11:C11"/>
    <mergeCell ref="B16:B17"/>
    <mergeCell ref="C16:C17"/>
    <mergeCell ref="D16:K16"/>
    <mergeCell ref="L16:L17"/>
    <mergeCell ref="A13:C13"/>
    <mergeCell ref="F2:L2"/>
    <mergeCell ref="A3:C3"/>
    <mergeCell ref="A4:C4"/>
    <mergeCell ref="F4:J4"/>
    <mergeCell ref="A5:B5"/>
  </mergeCells>
  <dataValidations count="2">
    <dataValidation type="whole" allowBlank="1" showInputMessage="1" showErrorMessage="1" sqref="D48:K48 G62 K62 D60:K61">
      <formula1>1</formula1>
      <formula2>90000000</formula2>
    </dataValidation>
    <dataValidation type="date" operator="greaterThan" allowBlank="1" showInputMessage="1" showErrorMessage="1" sqref="C85">
      <formula1>44927</formula1>
    </dataValidation>
  </dataValidations>
  <pageMargins left="0.25" right="0.25" top="0.75" bottom="0.75" header="0.3" footer="0.3"/>
  <pageSetup paperSize="9" scale="5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Justyna H</dc:creator>
  <cp:lastModifiedBy>Haladus Justyna</cp:lastModifiedBy>
  <cp:lastPrinted>2025-04-01T10:56:23Z</cp:lastPrinted>
  <dcterms:created xsi:type="dcterms:W3CDTF">2024-04-02T19:31:37Z</dcterms:created>
  <dcterms:modified xsi:type="dcterms:W3CDTF">2025-04-03T07:56:52Z</dcterms:modified>
</cp:coreProperties>
</file>