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haladus\Desktop\Podręczniki 2025\Korespondencja JST\druki\"/>
    </mc:Choice>
  </mc:AlternateContent>
  <bookViews>
    <workbookView xWindow="0" yWindow="0" windowWidth="38400" windowHeight="17100"/>
  </bookViews>
  <sheets>
    <sheet name="dzieci niepełnosprawne" sheetId="3" r:id="rId1"/>
  </sheets>
  <definedNames>
    <definedName name="_xlnm.Print_Titles" localSheetId="0">'dzieci niepełnosprawne'!$A:$B</definedName>
  </definedNames>
  <calcPr calcId="162913"/>
</workbook>
</file>

<file path=xl/calcChain.xml><?xml version="1.0" encoding="utf-8"?>
<calcChain xmlns="http://schemas.openxmlformats.org/spreadsheetml/2006/main">
  <c r="E6" i="3" l="1"/>
  <c r="Q26" i="3" l="1"/>
  <c r="Q24" i="3"/>
  <c r="Q22" i="3"/>
  <c r="Q20" i="3"/>
  <c r="Q18" i="3"/>
  <c r="Q16" i="3"/>
  <c r="Q14" i="3"/>
  <c r="Q12" i="3"/>
  <c r="Q10" i="3"/>
  <c r="W26" i="3"/>
  <c r="W24" i="3"/>
  <c r="W22" i="3"/>
  <c r="W20" i="3"/>
  <c r="W18" i="3"/>
  <c r="W16" i="3"/>
  <c r="W14" i="3"/>
  <c r="W12" i="3"/>
  <c r="W10" i="3"/>
  <c r="N26" i="3" l="1"/>
  <c r="N24" i="3"/>
  <c r="N22" i="3"/>
  <c r="N20" i="3"/>
  <c r="N18" i="3"/>
  <c r="N16" i="3"/>
  <c r="N14" i="3"/>
  <c r="N12" i="3"/>
  <c r="N10" i="3"/>
  <c r="T26" i="3" l="1"/>
  <c r="T24" i="3"/>
  <c r="T22" i="3"/>
  <c r="T20" i="3"/>
  <c r="T18" i="3"/>
  <c r="T16" i="3"/>
  <c r="T14" i="3"/>
  <c r="T12" i="3"/>
  <c r="T10" i="3"/>
  <c r="K26" i="3"/>
  <c r="K24" i="3"/>
  <c r="K22" i="3"/>
  <c r="K20" i="3"/>
  <c r="K18" i="3"/>
  <c r="K16" i="3"/>
  <c r="K14" i="3"/>
  <c r="K12" i="3"/>
  <c r="K10" i="3"/>
  <c r="O12" i="3" l="1"/>
  <c r="P12" i="3"/>
  <c r="R10" i="3" l="1"/>
  <c r="R12" i="3"/>
  <c r="R14" i="3"/>
  <c r="R16" i="3"/>
  <c r="R18" i="3"/>
  <c r="R20" i="3"/>
  <c r="R22" i="3"/>
  <c r="R24" i="3"/>
  <c r="R26" i="3"/>
  <c r="D6" i="3" l="1"/>
  <c r="F6" i="3" l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H26" i="3"/>
  <c r="G26" i="3"/>
  <c r="H24" i="3"/>
  <c r="G24" i="3"/>
  <c r="H22" i="3"/>
  <c r="G22" i="3"/>
  <c r="H20" i="3"/>
  <c r="G20" i="3"/>
  <c r="H18" i="3"/>
  <c r="G18" i="3"/>
  <c r="H16" i="3"/>
  <c r="G16" i="3"/>
  <c r="H14" i="3"/>
  <c r="G14" i="3"/>
  <c r="H12" i="3"/>
  <c r="G12" i="3"/>
  <c r="H10" i="3"/>
  <c r="G10" i="3"/>
  <c r="S26" i="3"/>
  <c r="S24" i="3"/>
  <c r="S22" i="3"/>
  <c r="S20" i="3"/>
  <c r="S18" i="3"/>
  <c r="S16" i="3"/>
  <c r="S14" i="3"/>
  <c r="S12" i="3"/>
  <c r="S10" i="3"/>
  <c r="P26" i="3"/>
  <c r="P24" i="3"/>
  <c r="P22" i="3"/>
  <c r="P20" i="3"/>
  <c r="P18" i="3"/>
  <c r="P16" i="3"/>
  <c r="P14" i="3"/>
  <c r="P10" i="3"/>
  <c r="J26" i="3"/>
  <c r="J24" i="3"/>
  <c r="J22" i="3"/>
  <c r="J20" i="3"/>
  <c r="J18" i="3"/>
  <c r="J16" i="3"/>
  <c r="J14" i="3"/>
  <c r="J12" i="3"/>
  <c r="J10" i="3"/>
  <c r="D26" i="3"/>
  <c r="D24" i="3"/>
  <c r="D22" i="3"/>
  <c r="D20" i="3"/>
  <c r="D18" i="3"/>
  <c r="D16" i="3"/>
  <c r="D14" i="3"/>
  <c r="D12" i="3"/>
  <c r="D10" i="3"/>
  <c r="F10" i="3"/>
  <c r="F26" i="3"/>
  <c r="F24" i="3"/>
  <c r="F22" i="3"/>
  <c r="F20" i="3"/>
  <c r="F18" i="3"/>
  <c r="F16" i="3"/>
  <c r="F14" i="3"/>
  <c r="U26" i="3"/>
  <c r="V26" i="3"/>
  <c r="U24" i="3"/>
  <c r="V24" i="3"/>
  <c r="U22" i="3"/>
  <c r="V22" i="3"/>
  <c r="U20" i="3"/>
  <c r="V20" i="3"/>
  <c r="U18" i="3"/>
  <c r="V18" i="3"/>
  <c r="U16" i="3"/>
  <c r="V16" i="3"/>
  <c r="U14" i="3"/>
  <c r="V14" i="3"/>
  <c r="U12" i="3"/>
  <c r="V12" i="3"/>
  <c r="F12" i="3"/>
  <c r="U10" i="3"/>
  <c r="V10" i="3"/>
  <c r="L26" i="3"/>
  <c r="M26" i="3"/>
  <c r="O26" i="3"/>
  <c r="L24" i="3"/>
  <c r="M24" i="3"/>
  <c r="O24" i="3"/>
  <c r="L22" i="3"/>
  <c r="M22" i="3"/>
  <c r="O22" i="3"/>
  <c r="L20" i="3"/>
  <c r="M20" i="3"/>
  <c r="O20" i="3"/>
  <c r="L18" i="3"/>
  <c r="M18" i="3"/>
  <c r="O18" i="3"/>
  <c r="L16" i="3"/>
  <c r="M16" i="3"/>
  <c r="O16" i="3"/>
  <c r="L14" i="3"/>
  <c r="M14" i="3"/>
  <c r="O14" i="3"/>
  <c r="L12" i="3"/>
  <c r="M12" i="3"/>
  <c r="L10" i="3"/>
  <c r="M10" i="3"/>
  <c r="O10" i="3"/>
  <c r="I26" i="3"/>
  <c r="E26" i="3"/>
  <c r="I24" i="3"/>
  <c r="E24" i="3"/>
  <c r="I22" i="3"/>
  <c r="E22" i="3"/>
  <c r="I20" i="3"/>
  <c r="E20" i="3"/>
  <c r="I18" i="3"/>
  <c r="E18" i="3"/>
  <c r="I16" i="3"/>
  <c r="E16" i="3"/>
  <c r="I14" i="3"/>
  <c r="E14" i="3"/>
  <c r="C14" i="3"/>
  <c r="I12" i="3"/>
  <c r="E12" i="3"/>
  <c r="I10" i="3"/>
  <c r="E10" i="3"/>
  <c r="C26" i="3"/>
  <c r="C24" i="3"/>
  <c r="C22" i="3"/>
  <c r="C20" i="3"/>
  <c r="C18" i="3"/>
  <c r="C16" i="3"/>
  <c r="C12" i="3"/>
  <c r="C10" i="3"/>
</calcChain>
</file>

<file path=xl/sharedStrings.xml><?xml version="1.0" encoding="utf-8"?>
<sst xmlns="http://schemas.openxmlformats.org/spreadsheetml/2006/main" count="81" uniqueCount="27">
  <si>
    <t xml:space="preserve">klasa 1 </t>
  </si>
  <si>
    <t>klasa 2</t>
  </si>
  <si>
    <t>klasa 4</t>
  </si>
  <si>
    <t>niepełnosprawni intelektualnie w stopniu lekkim</t>
  </si>
  <si>
    <t>niepełnosprawni intelektualnie w stopniu umiarkowanym lub znacznym</t>
  </si>
  <si>
    <t>niesłyszący</t>
  </si>
  <si>
    <t>słabosłyszący</t>
  </si>
  <si>
    <t>z autyzmem</t>
  </si>
  <si>
    <t>kwota dotacji</t>
  </si>
  <si>
    <t>wskaźnik</t>
  </si>
  <si>
    <t>rodzaj niepełnosprawności</t>
  </si>
  <si>
    <t>słabowidzący (druk powiększony)</t>
  </si>
  <si>
    <t>x</t>
  </si>
  <si>
    <t>słabowidzący (druk niepowiększony)</t>
  </si>
  <si>
    <t>kwota max</t>
  </si>
  <si>
    <t>Szkoła podstawowa</t>
  </si>
  <si>
    <t xml:space="preserve">podręczniki lub materiały edukacyjne </t>
  </si>
  <si>
    <t>materiały ćwiczeniowe</t>
  </si>
  <si>
    <t>klasa 3</t>
  </si>
  <si>
    <t>klasa 5</t>
  </si>
  <si>
    <t>niewidomi (podręczniki niewydrukowane w systemie Braille'a)</t>
  </si>
  <si>
    <t xml:space="preserve"> niewidomi (podręcznik wydrukowane w systemie Braille'a)</t>
  </si>
  <si>
    <t>klasa 6</t>
  </si>
  <si>
    <t>klasa 7</t>
  </si>
  <si>
    <t>klasa 8</t>
  </si>
  <si>
    <t>j. obcy dostosowany do stopnia zaawansowania (refundacja)</t>
  </si>
  <si>
    <t>Wysokość wskaźników zwiększających kwoty dotacji celowej na wyposażenia szkół w podręczniki, materiały edukacyjne i materiały ćwiczeniowe dla uczniów niepełnosprawnych, którzy będą korzystać z podręczników, materiałów edukacyjnych lub materiałów ćwiczeniowych, dostosowanych 
do potrzeb edukacyjnych i możliwości psychofizycznych tych uczniów w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</si>
</sst>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</numFmts>
  <fonts count="9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1"/>
      <name val="Czcionka tekstu podstawowego"/>
      <family val="2"/>
      <charset val="238"/>
    </font>
    <font>
      <sz val="11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90">
    <xf numFmtId="0" fontId="0" fillId="0" borderId="0" xfId="0"/>
    <xf numFmtId="0" fontId="6" fillId="2" borderId="2" xfId="0" applyFont="1" applyFill="1" applyBorder="1" applyAlignment="1">
      <alignment vertical="center"/>
    </xf>
    <xf numFmtId="0" fontId="0" fillId="0" borderId="0" xfId="0" applyAlignment="1">
      <alignment wrapText="1"/>
    </xf>
    <xf numFmtId="164" fontId="1" fillId="0" borderId="1" xfId="1" applyFont="1" applyFill="1" applyBorder="1" applyAlignment="1">
      <alignment horizontal="right" vertical="center"/>
    </xf>
    <xf numFmtId="0" fontId="1" fillId="0" borderId="0" xfId="0" applyFont="1"/>
    <xf numFmtId="164" fontId="1" fillId="0" borderId="1" xfId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165" fontId="1" fillId="0" borderId="1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0" borderId="3" xfId="3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1" fillId="0" borderId="3" xfId="1" applyFont="1" applyFill="1" applyBorder="1" applyAlignment="1">
      <alignment horizontal="right" vertical="center"/>
    </xf>
    <xf numFmtId="164" fontId="1" fillId="0" borderId="4" xfId="1" applyFont="1" applyFill="1" applyBorder="1" applyAlignment="1">
      <alignment horizontal="right" vertical="center"/>
    </xf>
    <xf numFmtId="164" fontId="1" fillId="0" borderId="3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164" fontId="1" fillId="0" borderId="17" xfId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165" fontId="1" fillId="0" borderId="19" xfId="3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64" fontId="1" fillId="0" borderId="19" xfId="1" applyFont="1" applyFill="1" applyBorder="1" applyAlignment="1">
      <alignment horizontal="right" vertical="center"/>
    </xf>
    <xf numFmtId="164" fontId="1" fillId="0" borderId="19" xfId="1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165" fontId="1" fillId="0" borderId="4" xfId="3" applyNumberFormat="1" applyFont="1" applyFill="1" applyBorder="1" applyAlignment="1">
      <alignment horizontal="center" vertical="center"/>
    </xf>
    <xf numFmtId="164" fontId="1" fillId="0" borderId="4" xfId="1" applyFont="1" applyBorder="1" applyAlignment="1">
      <alignment horizontal="right" vertical="center"/>
    </xf>
    <xf numFmtId="165" fontId="1" fillId="0" borderId="16" xfId="3" applyNumberFormat="1" applyFont="1" applyFill="1" applyBorder="1" applyAlignment="1">
      <alignment horizontal="center" vertical="center"/>
    </xf>
    <xf numFmtId="164" fontId="1" fillId="0" borderId="16" xfId="1" applyFont="1" applyFill="1" applyBorder="1" applyAlignment="1">
      <alignment horizontal="right" vertical="center"/>
    </xf>
    <xf numFmtId="164" fontId="1" fillId="0" borderId="16" xfId="1" applyFont="1" applyBorder="1" applyAlignment="1">
      <alignment horizontal="right" vertical="center"/>
    </xf>
    <xf numFmtId="164" fontId="1" fillId="0" borderId="13" xfId="1" applyFont="1" applyFill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44" fontId="5" fillId="3" borderId="3" xfId="2" applyFont="1" applyFill="1" applyBorder="1" applyAlignment="1">
      <alignment horizontal="right" vertical="center"/>
    </xf>
    <xf numFmtId="44" fontId="4" fillId="3" borderId="1" xfId="2" applyFont="1" applyFill="1" applyBorder="1" applyAlignment="1">
      <alignment horizontal="right" vertical="center"/>
    </xf>
    <xf numFmtId="44" fontId="5" fillId="3" borderId="1" xfId="2" applyFont="1" applyFill="1" applyBorder="1" applyAlignment="1">
      <alignment horizontal="right" vertical="center"/>
    </xf>
    <xf numFmtId="44" fontId="5" fillId="3" borderId="19" xfId="2" applyFont="1" applyFill="1" applyBorder="1" applyAlignment="1">
      <alignment horizontal="right" vertical="center"/>
    </xf>
    <xf numFmtId="44" fontId="5" fillId="3" borderId="4" xfId="2" applyFont="1" applyFill="1" applyBorder="1" applyAlignment="1">
      <alignment horizontal="right" vertical="center"/>
    </xf>
    <xf numFmtId="44" fontId="5" fillId="3" borderId="17" xfId="2" applyFont="1" applyFill="1" applyBorder="1" applyAlignment="1">
      <alignment horizontal="right" vertical="center"/>
    </xf>
    <xf numFmtId="44" fontId="5" fillId="3" borderId="13" xfId="2" applyFont="1" applyFill="1" applyBorder="1" applyAlignment="1">
      <alignment horizontal="right" vertical="center"/>
    </xf>
    <xf numFmtId="44" fontId="5" fillId="3" borderId="5" xfId="2" applyFont="1" applyFill="1" applyBorder="1" applyAlignment="1">
      <alignment horizontal="right" vertical="center"/>
    </xf>
    <xf numFmtId="44" fontId="4" fillId="3" borderId="6" xfId="2" applyFont="1" applyFill="1" applyBorder="1" applyAlignment="1">
      <alignment horizontal="right" vertical="center"/>
    </xf>
    <xf numFmtId="44" fontId="5" fillId="3" borderId="6" xfId="2" applyFont="1" applyFill="1" applyBorder="1" applyAlignment="1">
      <alignment horizontal="right" vertical="center"/>
    </xf>
    <xf numFmtId="44" fontId="5" fillId="3" borderId="20" xfId="2" applyFont="1" applyFill="1" applyBorder="1" applyAlignment="1">
      <alignment horizontal="right" vertical="center"/>
    </xf>
    <xf numFmtId="44" fontId="5" fillId="3" borderId="7" xfId="2" applyFont="1" applyFill="1" applyBorder="1" applyAlignment="1">
      <alignment horizontal="right" vertical="center"/>
    </xf>
    <xf numFmtId="44" fontId="5" fillId="3" borderId="18" xfId="2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</cellXfs>
  <cellStyles count="4">
    <cellStyle name="Dziesiętny" xfId="1" builtinId="3"/>
    <cellStyle name="Normalny" xfId="0" builtinId="0"/>
    <cellStyle name="Walutowy" xfId="2" builtinId="4"/>
    <cellStyle name="Walutowy [0]" xfId="3" builtin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6"/>
  <sheetViews>
    <sheetView tabSelected="1" zoomScale="70" zoomScaleNormal="70" workbookViewId="0">
      <selection activeCell="A2" sqref="A2:V2"/>
    </sheetView>
  </sheetViews>
  <sheetFormatPr defaultRowHeight="14.25"/>
  <cols>
    <col min="1" max="1" width="24.625" customWidth="1"/>
    <col min="2" max="3" width="14.875" customWidth="1"/>
    <col min="4" max="6" width="14.875" style="7" customWidth="1"/>
    <col min="7" max="12" width="14.875" customWidth="1"/>
    <col min="13" max="13" width="16.5" customWidth="1"/>
    <col min="14" max="14" width="14.875" hidden="1" customWidth="1"/>
    <col min="15" max="18" width="14.875" customWidth="1"/>
    <col min="19" max="19" width="16.5" customWidth="1"/>
    <col min="20" max="21" width="14.875" customWidth="1"/>
    <col min="22" max="22" width="16.25" customWidth="1"/>
    <col min="23" max="23" width="14.875" hidden="1" customWidth="1"/>
    <col min="24" max="24" width="14.875" customWidth="1"/>
    <col min="25" max="25" width="16.25" customWidth="1"/>
  </cols>
  <sheetData>
    <row r="2" spans="1:25" s="2" customFormat="1" ht="40.5" customHeight="1">
      <c r="A2" s="89" t="s">
        <v>26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8"/>
      <c r="X2" s="88"/>
    </row>
    <row r="3" spans="1:25" s="63" customFormat="1" ht="33" customHeight="1" thickBot="1">
      <c r="A3" s="86" t="s">
        <v>15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62"/>
      <c r="Y3" s="62"/>
    </row>
    <row r="4" spans="1:25" ht="15.75" thickBot="1">
      <c r="A4" s="67"/>
      <c r="B4" s="68"/>
      <c r="C4" s="83" t="s">
        <v>0</v>
      </c>
      <c r="D4" s="82"/>
      <c r="E4" s="76" t="s">
        <v>1</v>
      </c>
      <c r="F4" s="78"/>
      <c r="G4" s="82" t="s">
        <v>18</v>
      </c>
      <c r="H4" s="80"/>
      <c r="I4" s="76" t="s">
        <v>2</v>
      </c>
      <c r="J4" s="77"/>
      <c r="K4" s="78"/>
      <c r="L4" s="83" t="s">
        <v>19</v>
      </c>
      <c r="M4" s="84"/>
      <c r="N4" s="85"/>
      <c r="O4" s="76" t="s">
        <v>22</v>
      </c>
      <c r="P4" s="77"/>
      <c r="Q4" s="77"/>
      <c r="R4" s="79" t="s">
        <v>23</v>
      </c>
      <c r="S4" s="80"/>
      <c r="T4" s="81"/>
      <c r="U4" s="73" t="s">
        <v>24</v>
      </c>
      <c r="V4" s="74"/>
      <c r="W4" s="75"/>
    </row>
    <row r="5" spans="1:25" ht="96" customHeight="1">
      <c r="A5" s="69"/>
      <c r="B5" s="70"/>
      <c r="C5" s="31" t="s">
        <v>17</v>
      </c>
      <c r="D5" s="32" t="s">
        <v>16</v>
      </c>
      <c r="E5" s="35" t="s">
        <v>17</v>
      </c>
      <c r="F5" s="38" t="s">
        <v>16</v>
      </c>
      <c r="G5" s="34" t="s">
        <v>17</v>
      </c>
      <c r="H5" s="32" t="s">
        <v>16</v>
      </c>
      <c r="I5" s="35" t="s">
        <v>17</v>
      </c>
      <c r="J5" s="36" t="s">
        <v>16</v>
      </c>
      <c r="K5" s="38" t="s">
        <v>25</v>
      </c>
      <c r="L5" s="34" t="s">
        <v>17</v>
      </c>
      <c r="M5" s="32" t="s">
        <v>16</v>
      </c>
      <c r="N5" s="33" t="s">
        <v>25</v>
      </c>
      <c r="O5" s="35" t="s">
        <v>17</v>
      </c>
      <c r="P5" s="36" t="s">
        <v>16</v>
      </c>
      <c r="Q5" s="38" t="s">
        <v>25</v>
      </c>
      <c r="R5" s="34" t="s">
        <v>17</v>
      </c>
      <c r="S5" s="32" t="s">
        <v>16</v>
      </c>
      <c r="T5" s="33" t="s">
        <v>25</v>
      </c>
      <c r="U5" s="35" t="s">
        <v>17</v>
      </c>
      <c r="V5" s="36" t="s">
        <v>16</v>
      </c>
      <c r="W5" s="38" t="s">
        <v>25</v>
      </c>
    </row>
    <row r="6" spans="1:25" ht="12" customHeight="1">
      <c r="A6" s="69"/>
      <c r="B6" s="70"/>
      <c r="C6" s="11">
        <v>1</v>
      </c>
      <c r="D6" s="8">
        <f>C6+1</f>
        <v>2</v>
      </c>
      <c r="E6" s="37">
        <f>D6+1</f>
        <v>3</v>
      </c>
      <c r="F6" s="61">
        <f t="shared" ref="F6" si="0">E6+1</f>
        <v>4</v>
      </c>
      <c r="G6" s="60">
        <f t="shared" ref="G6" si="1">F6+1</f>
        <v>5</v>
      </c>
      <c r="H6" s="8">
        <f t="shared" ref="H6" si="2">G6+1</f>
        <v>6</v>
      </c>
      <c r="I6" s="8">
        <f t="shared" ref="I6" si="3">H6+1</f>
        <v>7</v>
      </c>
      <c r="J6" s="8">
        <f t="shared" ref="J6" si="4">I6+1</f>
        <v>8</v>
      </c>
      <c r="K6" s="8">
        <f t="shared" ref="K6" si="5">J6+1</f>
        <v>9</v>
      </c>
      <c r="L6" s="8">
        <f t="shared" ref="L6" si="6">K6+1</f>
        <v>10</v>
      </c>
      <c r="M6" s="8">
        <f t="shared" ref="M6" si="7">L6+1</f>
        <v>11</v>
      </c>
      <c r="N6" s="8">
        <f t="shared" ref="N6" si="8">M6+1</f>
        <v>12</v>
      </c>
      <c r="O6" s="8">
        <f t="shared" ref="O6" si="9">N6+1</f>
        <v>13</v>
      </c>
      <c r="P6" s="8">
        <f t="shared" ref="P6" si="10">O6+1</f>
        <v>14</v>
      </c>
      <c r="Q6" s="8">
        <f t="shared" ref="Q6" si="11">P6+1</f>
        <v>15</v>
      </c>
      <c r="R6" s="8">
        <f t="shared" ref="R6" si="12">Q6+1</f>
        <v>16</v>
      </c>
      <c r="S6" s="8">
        <f t="shared" ref="S6" si="13">R6+1</f>
        <v>17</v>
      </c>
      <c r="T6" s="8">
        <f t="shared" ref="T6" si="14">S6+1</f>
        <v>18</v>
      </c>
      <c r="U6" s="8">
        <f t="shared" ref="U6" si="15">T6+1</f>
        <v>19</v>
      </c>
      <c r="V6" s="8">
        <f t="shared" ref="V6" si="16">U6+1</f>
        <v>20</v>
      </c>
      <c r="W6" s="8">
        <f t="shared" ref="W6" si="17">V6+1</f>
        <v>21</v>
      </c>
    </row>
    <row r="7" spans="1:25" s="6" customFormat="1" ht="15">
      <c r="A7" s="71" t="s">
        <v>8</v>
      </c>
      <c r="B7" s="72"/>
      <c r="C7" s="12">
        <v>54.45</v>
      </c>
      <c r="D7" s="18">
        <v>98.01</v>
      </c>
      <c r="E7" s="12">
        <v>54.45</v>
      </c>
      <c r="F7" s="39">
        <v>98.01</v>
      </c>
      <c r="G7" s="27">
        <v>54.45</v>
      </c>
      <c r="H7" s="9">
        <v>98.01</v>
      </c>
      <c r="I7" s="12">
        <v>27.23</v>
      </c>
      <c r="J7" s="9">
        <v>183.15</v>
      </c>
      <c r="K7" s="39">
        <v>24.75</v>
      </c>
      <c r="L7" s="27">
        <v>27.23</v>
      </c>
      <c r="M7" s="9">
        <v>235.62</v>
      </c>
      <c r="N7" s="41">
        <v>24.75</v>
      </c>
      <c r="O7" s="12">
        <v>27.23</v>
      </c>
      <c r="P7" s="9">
        <v>235.62</v>
      </c>
      <c r="Q7" s="39">
        <v>24.75</v>
      </c>
      <c r="R7" s="27">
        <v>27.23</v>
      </c>
      <c r="S7" s="9">
        <v>326.7</v>
      </c>
      <c r="T7" s="45">
        <v>24.75</v>
      </c>
      <c r="U7" s="12">
        <v>27.23</v>
      </c>
      <c r="V7" s="9">
        <v>326.7</v>
      </c>
      <c r="W7" s="19">
        <v>24.75</v>
      </c>
    </row>
    <row r="8" spans="1:25" ht="26.25" customHeight="1">
      <c r="A8" s="13" t="s">
        <v>10</v>
      </c>
      <c r="B8" s="1"/>
      <c r="C8" s="13" t="s">
        <v>12</v>
      </c>
      <c r="D8" s="8" t="s">
        <v>12</v>
      </c>
      <c r="E8" s="13" t="s">
        <v>12</v>
      </c>
      <c r="F8" s="17" t="s">
        <v>12</v>
      </c>
      <c r="G8" s="28" t="s">
        <v>12</v>
      </c>
      <c r="H8" s="10" t="s">
        <v>12</v>
      </c>
      <c r="I8" s="13" t="s">
        <v>12</v>
      </c>
      <c r="J8" s="10" t="s">
        <v>12</v>
      </c>
      <c r="K8" s="17" t="s">
        <v>12</v>
      </c>
      <c r="L8" s="28" t="s">
        <v>12</v>
      </c>
      <c r="M8" s="10" t="s">
        <v>12</v>
      </c>
      <c r="N8" s="26" t="s">
        <v>12</v>
      </c>
      <c r="O8" s="13" t="s">
        <v>12</v>
      </c>
      <c r="P8" s="10" t="s">
        <v>12</v>
      </c>
      <c r="Q8" s="17" t="s">
        <v>12</v>
      </c>
      <c r="R8" s="28" t="s">
        <v>12</v>
      </c>
      <c r="S8" s="10" t="s">
        <v>12</v>
      </c>
      <c r="T8" s="21" t="s">
        <v>12</v>
      </c>
      <c r="U8" s="13" t="s">
        <v>12</v>
      </c>
      <c r="V8" s="10" t="s">
        <v>12</v>
      </c>
      <c r="W8" s="17" t="s">
        <v>12</v>
      </c>
    </row>
    <row r="9" spans="1:25" s="4" customFormat="1" ht="23.25" customHeight="1">
      <c r="A9" s="64" t="s">
        <v>3</v>
      </c>
      <c r="B9" s="23" t="s">
        <v>9</v>
      </c>
      <c r="C9" s="14">
        <v>2.5</v>
      </c>
      <c r="D9" s="3">
        <v>2.8</v>
      </c>
      <c r="E9" s="14">
        <v>2.5</v>
      </c>
      <c r="F9" s="15">
        <v>2.8</v>
      </c>
      <c r="G9" s="29">
        <v>2.5</v>
      </c>
      <c r="H9" s="3">
        <v>2.8</v>
      </c>
      <c r="I9" s="14">
        <v>2.5</v>
      </c>
      <c r="J9" s="3">
        <v>2.1</v>
      </c>
      <c r="K9" s="15">
        <v>2.1</v>
      </c>
      <c r="L9" s="29">
        <v>2.5</v>
      </c>
      <c r="M9" s="3">
        <v>2.1</v>
      </c>
      <c r="N9" s="42">
        <v>2.1</v>
      </c>
      <c r="O9" s="14">
        <v>2.5</v>
      </c>
      <c r="P9" s="3">
        <v>2.1</v>
      </c>
      <c r="Q9" s="15">
        <v>2.1</v>
      </c>
      <c r="R9" s="29">
        <v>2.5</v>
      </c>
      <c r="S9" s="3">
        <v>2.1</v>
      </c>
      <c r="T9" s="46">
        <v>2.1</v>
      </c>
      <c r="U9" s="14">
        <v>2.5</v>
      </c>
      <c r="V9" s="3">
        <v>2.1</v>
      </c>
      <c r="W9" s="20">
        <v>2.1</v>
      </c>
    </row>
    <row r="10" spans="1:25" ht="23.25" customHeight="1">
      <c r="A10" s="66"/>
      <c r="B10" s="24" t="s">
        <v>14</v>
      </c>
      <c r="C10" s="47">
        <f t="shared" ref="C10:K10" si="18">C9*C7</f>
        <v>136.125</v>
      </c>
      <c r="D10" s="48">
        <f>D9*D7</f>
        <v>274.428</v>
      </c>
      <c r="E10" s="47">
        <f t="shared" si="18"/>
        <v>136.125</v>
      </c>
      <c r="F10" s="51">
        <f t="shared" si="18"/>
        <v>274.428</v>
      </c>
      <c r="G10" s="50">
        <f t="shared" ref="G10:H10" si="19">G9*G7</f>
        <v>136.125</v>
      </c>
      <c r="H10" s="49">
        <f t="shared" si="19"/>
        <v>274.428</v>
      </c>
      <c r="I10" s="47">
        <f t="shared" si="18"/>
        <v>68.075000000000003</v>
      </c>
      <c r="J10" s="49">
        <f t="shared" si="18"/>
        <v>384.61500000000001</v>
      </c>
      <c r="K10" s="51">
        <f t="shared" si="18"/>
        <v>51.975000000000001</v>
      </c>
      <c r="L10" s="50">
        <f t="shared" ref="L10:V10" si="20">L9*L7</f>
        <v>68.075000000000003</v>
      </c>
      <c r="M10" s="49">
        <f t="shared" si="20"/>
        <v>494.80200000000002</v>
      </c>
      <c r="N10" s="52">
        <f t="shared" ref="N10" si="21">N9*N7</f>
        <v>51.975000000000001</v>
      </c>
      <c r="O10" s="47">
        <f t="shared" si="20"/>
        <v>68.075000000000003</v>
      </c>
      <c r="P10" s="49">
        <f>P9*P7</f>
        <v>494.80200000000002</v>
      </c>
      <c r="Q10" s="51">
        <f t="shared" ref="Q10" si="22">Q9*Q7</f>
        <v>51.975000000000001</v>
      </c>
      <c r="R10" s="50">
        <f t="shared" si="20"/>
        <v>68.075000000000003</v>
      </c>
      <c r="S10" s="49">
        <f t="shared" si="20"/>
        <v>686.07</v>
      </c>
      <c r="T10" s="52">
        <f>T9*T7</f>
        <v>51.975000000000001</v>
      </c>
      <c r="U10" s="47">
        <f t="shared" si="20"/>
        <v>68.075000000000003</v>
      </c>
      <c r="V10" s="49">
        <f t="shared" si="20"/>
        <v>686.07</v>
      </c>
      <c r="W10" s="51">
        <f>W9*W7</f>
        <v>51.975000000000001</v>
      </c>
    </row>
    <row r="11" spans="1:25" s="4" customFormat="1" ht="23.25" customHeight="1">
      <c r="A11" s="64" t="s">
        <v>4</v>
      </c>
      <c r="B11" s="23" t="s">
        <v>9</v>
      </c>
      <c r="C11" s="14">
        <v>2.8</v>
      </c>
      <c r="D11" s="3">
        <v>2</v>
      </c>
      <c r="E11" s="14">
        <v>2.8</v>
      </c>
      <c r="F11" s="15">
        <v>2</v>
      </c>
      <c r="G11" s="29">
        <v>2.8</v>
      </c>
      <c r="H11" s="3">
        <v>2</v>
      </c>
      <c r="I11" s="14">
        <v>2.8</v>
      </c>
      <c r="J11" s="3">
        <v>2</v>
      </c>
      <c r="K11" s="15">
        <v>0</v>
      </c>
      <c r="L11" s="29">
        <v>2.8</v>
      </c>
      <c r="M11" s="3">
        <v>2</v>
      </c>
      <c r="N11" s="22">
        <v>0</v>
      </c>
      <c r="O11" s="44">
        <v>2.8</v>
      </c>
      <c r="P11" s="22">
        <v>2</v>
      </c>
      <c r="Q11" s="15">
        <v>0</v>
      </c>
      <c r="R11" s="29">
        <v>2.8</v>
      </c>
      <c r="S11" s="3">
        <v>2</v>
      </c>
      <c r="T11" s="22">
        <v>0</v>
      </c>
      <c r="U11" s="14">
        <v>2.8</v>
      </c>
      <c r="V11" s="3">
        <v>2</v>
      </c>
      <c r="W11" s="15">
        <v>0</v>
      </c>
    </row>
    <row r="12" spans="1:25" ht="29.25" customHeight="1">
      <c r="A12" s="66"/>
      <c r="B12" s="24" t="s">
        <v>14</v>
      </c>
      <c r="C12" s="47">
        <f t="shared" ref="C12:K12" si="23">C11*C7</f>
        <v>152.46</v>
      </c>
      <c r="D12" s="48">
        <f>D11*D7</f>
        <v>196.02</v>
      </c>
      <c r="E12" s="47">
        <f t="shared" si="23"/>
        <v>152.46</v>
      </c>
      <c r="F12" s="51">
        <f t="shared" si="23"/>
        <v>196.02</v>
      </c>
      <c r="G12" s="50">
        <f t="shared" ref="G12:H12" si="24">G11*G7</f>
        <v>152.46</v>
      </c>
      <c r="H12" s="49">
        <f t="shared" si="24"/>
        <v>196.02</v>
      </c>
      <c r="I12" s="47">
        <f t="shared" si="23"/>
        <v>76.244</v>
      </c>
      <c r="J12" s="49">
        <f t="shared" si="23"/>
        <v>366.3</v>
      </c>
      <c r="K12" s="51">
        <f t="shared" si="23"/>
        <v>0</v>
      </c>
      <c r="L12" s="50">
        <f t="shared" ref="L12:V12" si="25">L11*L7</f>
        <v>76.244</v>
      </c>
      <c r="M12" s="49">
        <f t="shared" si="25"/>
        <v>471.24</v>
      </c>
      <c r="N12" s="52">
        <f t="shared" ref="N12" si="26">N11*N7</f>
        <v>0</v>
      </c>
      <c r="O12" s="53">
        <f t="shared" si="25"/>
        <v>76.244</v>
      </c>
      <c r="P12" s="52">
        <f t="shared" si="25"/>
        <v>471.24</v>
      </c>
      <c r="Q12" s="51">
        <f t="shared" si="25"/>
        <v>0</v>
      </c>
      <c r="R12" s="50">
        <f t="shared" si="25"/>
        <v>76.244</v>
      </c>
      <c r="S12" s="49">
        <f t="shared" si="25"/>
        <v>653.4</v>
      </c>
      <c r="T12" s="52">
        <f>T11*T7</f>
        <v>0</v>
      </c>
      <c r="U12" s="47">
        <f t="shared" si="25"/>
        <v>76.244</v>
      </c>
      <c r="V12" s="49">
        <f t="shared" si="25"/>
        <v>653.4</v>
      </c>
      <c r="W12" s="51">
        <f>W11*W7</f>
        <v>0</v>
      </c>
    </row>
    <row r="13" spans="1:25" s="4" customFormat="1" ht="23.25" customHeight="1">
      <c r="A13" s="64" t="s">
        <v>5</v>
      </c>
      <c r="B13" s="23" t="s">
        <v>9</v>
      </c>
      <c r="C13" s="14">
        <v>2.8</v>
      </c>
      <c r="D13" s="3">
        <v>2.8</v>
      </c>
      <c r="E13" s="14">
        <v>2.8</v>
      </c>
      <c r="F13" s="15">
        <v>2.8</v>
      </c>
      <c r="G13" s="29">
        <v>2.8</v>
      </c>
      <c r="H13" s="3">
        <v>2.8</v>
      </c>
      <c r="I13" s="14">
        <v>2.8</v>
      </c>
      <c r="J13" s="3">
        <v>2.1</v>
      </c>
      <c r="K13" s="15">
        <v>2.1</v>
      </c>
      <c r="L13" s="29">
        <v>2.8</v>
      </c>
      <c r="M13" s="3">
        <v>2.1</v>
      </c>
      <c r="N13" s="42">
        <v>2.1</v>
      </c>
      <c r="O13" s="14">
        <v>2.8</v>
      </c>
      <c r="P13" s="3">
        <v>2.1</v>
      </c>
      <c r="Q13" s="15">
        <v>2.1</v>
      </c>
      <c r="R13" s="29">
        <v>2.8</v>
      </c>
      <c r="S13" s="3">
        <v>2.1</v>
      </c>
      <c r="T13" s="46">
        <v>2.1</v>
      </c>
      <c r="U13" s="14">
        <v>2.8</v>
      </c>
      <c r="V13" s="3">
        <v>2.1</v>
      </c>
      <c r="W13" s="20">
        <v>2.1</v>
      </c>
    </row>
    <row r="14" spans="1:25" ht="23.25" customHeight="1">
      <c r="A14" s="66"/>
      <c r="B14" s="24" t="s">
        <v>14</v>
      </c>
      <c r="C14" s="47">
        <f t="shared" ref="C14:K14" si="27">C13*C7</f>
        <v>152.46</v>
      </c>
      <c r="D14" s="48">
        <f>D13*D7</f>
        <v>274.428</v>
      </c>
      <c r="E14" s="47">
        <f t="shared" si="27"/>
        <v>152.46</v>
      </c>
      <c r="F14" s="51">
        <f t="shared" si="27"/>
        <v>274.428</v>
      </c>
      <c r="G14" s="50">
        <f t="shared" ref="G14:H14" si="28">G13*G7</f>
        <v>152.46</v>
      </c>
      <c r="H14" s="49">
        <f t="shared" si="28"/>
        <v>274.428</v>
      </c>
      <c r="I14" s="47">
        <f t="shared" si="27"/>
        <v>76.244</v>
      </c>
      <c r="J14" s="49">
        <f t="shared" si="27"/>
        <v>384.61500000000001</v>
      </c>
      <c r="K14" s="51">
        <f t="shared" si="27"/>
        <v>51.975000000000001</v>
      </c>
      <c r="L14" s="50">
        <f t="shared" ref="L14:V14" si="29">L13*L7</f>
        <v>76.244</v>
      </c>
      <c r="M14" s="49">
        <f t="shared" si="29"/>
        <v>494.80200000000002</v>
      </c>
      <c r="N14" s="52">
        <f t="shared" ref="N14" si="30">N13*N7</f>
        <v>51.975000000000001</v>
      </c>
      <c r="O14" s="47">
        <f t="shared" si="29"/>
        <v>76.244</v>
      </c>
      <c r="P14" s="49">
        <f>P13*P7</f>
        <v>494.80200000000002</v>
      </c>
      <c r="Q14" s="51">
        <f t="shared" ref="Q14" si="31">Q13*Q7</f>
        <v>51.975000000000001</v>
      </c>
      <c r="R14" s="50">
        <f t="shared" si="29"/>
        <v>76.244</v>
      </c>
      <c r="S14" s="49">
        <f t="shared" si="29"/>
        <v>686.07</v>
      </c>
      <c r="T14" s="52">
        <f>T13*T7</f>
        <v>51.975000000000001</v>
      </c>
      <c r="U14" s="47">
        <f t="shared" si="29"/>
        <v>76.244</v>
      </c>
      <c r="V14" s="49">
        <f t="shared" si="29"/>
        <v>686.07</v>
      </c>
      <c r="W14" s="51">
        <f>W13*W7</f>
        <v>51.975000000000001</v>
      </c>
    </row>
    <row r="15" spans="1:25" s="4" customFormat="1" ht="23.25" customHeight="1">
      <c r="A15" s="64" t="s">
        <v>6</v>
      </c>
      <c r="B15" s="23" t="s">
        <v>9</v>
      </c>
      <c r="C15" s="14">
        <v>2.5</v>
      </c>
      <c r="D15" s="3">
        <v>2.8</v>
      </c>
      <c r="E15" s="14">
        <v>2.5</v>
      </c>
      <c r="F15" s="15">
        <v>2.8</v>
      </c>
      <c r="G15" s="29">
        <v>2.5</v>
      </c>
      <c r="H15" s="3">
        <v>2.8</v>
      </c>
      <c r="I15" s="14">
        <v>2.5</v>
      </c>
      <c r="J15" s="3">
        <v>2.1</v>
      </c>
      <c r="K15" s="15">
        <v>2.1</v>
      </c>
      <c r="L15" s="29">
        <v>2.5</v>
      </c>
      <c r="M15" s="3">
        <v>2.1</v>
      </c>
      <c r="N15" s="42">
        <v>2.1</v>
      </c>
      <c r="O15" s="14">
        <v>2.5</v>
      </c>
      <c r="P15" s="3">
        <v>2.1</v>
      </c>
      <c r="Q15" s="15">
        <v>2.1</v>
      </c>
      <c r="R15" s="29">
        <v>2.5</v>
      </c>
      <c r="S15" s="3">
        <v>2.1</v>
      </c>
      <c r="T15" s="46">
        <v>2.1</v>
      </c>
      <c r="U15" s="14">
        <v>2.5</v>
      </c>
      <c r="V15" s="3">
        <v>2.1</v>
      </c>
      <c r="W15" s="20">
        <v>2.1</v>
      </c>
    </row>
    <row r="16" spans="1:25" ht="23.25" customHeight="1">
      <c r="A16" s="66"/>
      <c r="B16" s="24" t="s">
        <v>14</v>
      </c>
      <c r="C16" s="47">
        <f t="shared" ref="C16:K16" si="32">C15*C7</f>
        <v>136.125</v>
      </c>
      <c r="D16" s="48">
        <f>D15*D7</f>
        <v>274.428</v>
      </c>
      <c r="E16" s="47">
        <f t="shared" si="32"/>
        <v>136.125</v>
      </c>
      <c r="F16" s="51">
        <f t="shared" si="32"/>
        <v>274.428</v>
      </c>
      <c r="G16" s="50">
        <f t="shared" ref="G16:H16" si="33">G15*G7</f>
        <v>136.125</v>
      </c>
      <c r="H16" s="49">
        <f t="shared" si="33"/>
        <v>274.428</v>
      </c>
      <c r="I16" s="47">
        <f t="shared" si="32"/>
        <v>68.075000000000003</v>
      </c>
      <c r="J16" s="49">
        <f t="shared" si="32"/>
        <v>384.61500000000001</v>
      </c>
      <c r="K16" s="51">
        <f t="shared" si="32"/>
        <v>51.975000000000001</v>
      </c>
      <c r="L16" s="50">
        <f t="shared" ref="L16:V16" si="34">L15*L7</f>
        <v>68.075000000000003</v>
      </c>
      <c r="M16" s="49">
        <f t="shared" si="34"/>
        <v>494.80200000000002</v>
      </c>
      <c r="N16" s="52">
        <f t="shared" ref="N16" si="35">N15*N7</f>
        <v>51.975000000000001</v>
      </c>
      <c r="O16" s="47">
        <f t="shared" si="34"/>
        <v>68.075000000000003</v>
      </c>
      <c r="P16" s="49">
        <f>P15*P7</f>
        <v>494.80200000000002</v>
      </c>
      <c r="Q16" s="51">
        <f t="shared" ref="Q16" si="36">Q15*Q7</f>
        <v>51.975000000000001</v>
      </c>
      <c r="R16" s="50">
        <f t="shared" si="34"/>
        <v>68.075000000000003</v>
      </c>
      <c r="S16" s="49">
        <f t="shared" si="34"/>
        <v>686.07</v>
      </c>
      <c r="T16" s="52">
        <f>T15*T7</f>
        <v>51.975000000000001</v>
      </c>
      <c r="U16" s="47">
        <f t="shared" si="34"/>
        <v>68.075000000000003</v>
      </c>
      <c r="V16" s="49">
        <f t="shared" si="34"/>
        <v>686.07</v>
      </c>
      <c r="W16" s="51">
        <f>W15*W7</f>
        <v>51.975000000000001</v>
      </c>
    </row>
    <row r="17" spans="1:23" s="4" customFormat="1" ht="23.25" customHeight="1">
      <c r="A17" s="64" t="s">
        <v>7</v>
      </c>
      <c r="B17" s="23" t="s">
        <v>9</v>
      </c>
      <c r="C17" s="14">
        <v>2.6</v>
      </c>
      <c r="D17" s="3">
        <v>2.8</v>
      </c>
      <c r="E17" s="14">
        <v>2.6</v>
      </c>
      <c r="F17" s="15">
        <v>2.8</v>
      </c>
      <c r="G17" s="29">
        <v>2.6</v>
      </c>
      <c r="H17" s="3">
        <v>2.8</v>
      </c>
      <c r="I17" s="14">
        <v>2.6</v>
      </c>
      <c r="J17" s="3">
        <v>2.1</v>
      </c>
      <c r="K17" s="15">
        <v>2.1</v>
      </c>
      <c r="L17" s="29">
        <v>2.6</v>
      </c>
      <c r="M17" s="3">
        <v>2.1</v>
      </c>
      <c r="N17" s="42">
        <v>2.1</v>
      </c>
      <c r="O17" s="14">
        <v>2.6</v>
      </c>
      <c r="P17" s="3">
        <v>2.1</v>
      </c>
      <c r="Q17" s="15">
        <v>2.1</v>
      </c>
      <c r="R17" s="29">
        <v>2.6</v>
      </c>
      <c r="S17" s="3">
        <v>2.1</v>
      </c>
      <c r="T17" s="46">
        <v>2.1</v>
      </c>
      <c r="U17" s="14">
        <v>2.6</v>
      </c>
      <c r="V17" s="3">
        <v>2.1</v>
      </c>
      <c r="W17" s="20">
        <v>2.1</v>
      </c>
    </row>
    <row r="18" spans="1:23" ht="23.25" customHeight="1">
      <c r="A18" s="66"/>
      <c r="B18" s="24" t="s">
        <v>14</v>
      </c>
      <c r="C18" s="47">
        <f t="shared" ref="C18:K18" si="37">C17*C7</f>
        <v>141.57000000000002</v>
      </c>
      <c r="D18" s="48">
        <f>D17*D7</f>
        <v>274.428</v>
      </c>
      <c r="E18" s="47">
        <f t="shared" si="37"/>
        <v>141.57000000000002</v>
      </c>
      <c r="F18" s="51">
        <f t="shared" si="37"/>
        <v>274.428</v>
      </c>
      <c r="G18" s="50">
        <f t="shared" ref="G18:H18" si="38">G17*G7</f>
        <v>141.57000000000002</v>
      </c>
      <c r="H18" s="49">
        <f t="shared" si="38"/>
        <v>274.428</v>
      </c>
      <c r="I18" s="47">
        <f t="shared" si="37"/>
        <v>70.798000000000002</v>
      </c>
      <c r="J18" s="49">
        <f t="shared" si="37"/>
        <v>384.61500000000001</v>
      </c>
      <c r="K18" s="51">
        <f t="shared" si="37"/>
        <v>51.975000000000001</v>
      </c>
      <c r="L18" s="50">
        <f t="shared" ref="L18:V18" si="39">L17*L7</f>
        <v>70.798000000000002</v>
      </c>
      <c r="M18" s="49">
        <f t="shared" si="39"/>
        <v>494.80200000000002</v>
      </c>
      <c r="N18" s="52">
        <f t="shared" ref="N18" si="40">N17*N7</f>
        <v>51.975000000000001</v>
      </c>
      <c r="O18" s="47">
        <f t="shared" si="39"/>
        <v>70.798000000000002</v>
      </c>
      <c r="P18" s="49">
        <f>P17*P7</f>
        <v>494.80200000000002</v>
      </c>
      <c r="Q18" s="51">
        <f t="shared" ref="Q18" si="41">Q17*Q7</f>
        <v>51.975000000000001</v>
      </c>
      <c r="R18" s="50">
        <f t="shared" si="39"/>
        <v>70.798000000000002</v>
      </c>
      <c r="S18" s="49">
        <f t="shared" si="39"/>
        <v>686.07</v>
      </c>
      <c r="T18" s="52">
        <f>T17*T7</f>
        <v>51.975000000000001</v>
      </c>
      <c r="U18" s="47">
        <f t="shared" si="39"/>
        <v>70.798000000000002</v>
      </c>
      <c r="V18" s="49">
        <f t="shared" si="39"/>
        <v>686.07</v>
      </c>
      <c r="W18" s="51">
        <f>W17*W7</f>
        <v>51.975000000000001</v>
      </c>
    </row>
    <row r="19" spans="1:23" s="4" customFormat="1" ht="23.25" customHeight="1">
      <c r="A19" s="64" t="s">
        <v>13</v>
      </c>
      <c r="B19" s="23" t="s">
        <v>9</v>
      </c>
      <c r="C19" s="14">
        <v>2.5</v>
      </c>
      <c r="D19" s="3">
        <v>2.1</v>
      </c>
      <c r="E19" s="14">
        <v>2.5</v>
      </c>
      <c r="F19" s="15">
        <v>2.1</v>
      </c>
      <c r="G19" s="29">
        <v>2.5</v>
      </c>
      <c r="H19" s="3">
        <v>2.1</v>
      </c>
      <c r="I19" s="14">
        <v>2.5</v>
      </c>
      <c r="J19" s="3">
        <v>2.1</v>
      </c>
      <c r="K19" s="15">
        <v>2.1</v>
      </c>
      <c r="L19" s="29">
        <v>2.5</v>
      </c>
      <c r="M19" s="3">
        <v>2.1</v>
      </c>
      <c r="N19" s="42">
        <v>2.1</v>
      </c>
      <c r="O19" s="14">
        <v>2.5</v>
      </c>
      <c r="P19" s="3">
        <v>2.1</v>
      </c>
      <c r="Q19" s="15">
        <v>2.1</v>
      </c>
      <c r="R19" s="29">
        <v>2.5</v>
      </c>
      <c r="S19" s="3">
        <v>2.1</v>
      </c>
      <c r="T19" s="46">
        <v>2.1</v>
      </c>
      <c r="U19" s="14">
        <v>2.5</v>
      </c>
      <c r="V19" s="3">
        <v>2.1</v>
      </c>
      <c r="W19" s="20">
        <v>2.1</v>
      </c>
    </row>
    <row r="20" spans="1:23" ht="23.25" customHeight="1">
      <c r="A20" s="66"/>
      <c r="B20" s="24" t="s">
        <v>14</v>
      </c>
      <c r="C20" s="47">
        <f t="shared" ref="C20:K20" si="42">C19*C7</f>
        <v>136.125</v>
      </c>
      <c r="D20" s="48">
        <f>D19*D7</f>
        <v>205.82100000000003</v>
      </c>
      <c r="E20" s="47">
        <f t="shared" si="42"/>
        <v>136.125</v>
      </c>
      <c r="F20" s="51">
        <f t="shared" si="42"/>
        <v>205.82100000000003</v>
      </c>
      <c r="G20" s="50">
        <f t="shared" ref="G20:H20" si="43">G19*G7</f>
        <v>136.125</v>
      </c>
      <c r="H20" s="49">
        <f t="shared" si="43"/>
        <v>205.82100000000003</v>
      </c>
      <c r="I20" s="47">
        <f t="shared" si="42"/>
        <v>68.075000000000003</v>
      </c>
      <c r="J20" s="49">
        <f t="shared" si="42"/>
        <v>384.61500000000001</v>
      </c>
      <c r="K20" s="51">
        <f t="shared" si="42"/>
        <v>51.975000000000001</v>
      </c>
      <c r="L20" s="50">
        <f t="shared" ref="L20:V20" si="44">L19*L7</f>
        <v>68.075000000000003</v>
      </c>
      <c r="M20" s="49">
        <f t="shared" si="44"/>
        <v>494.80200000000002</v>
      </c>
      <c r="N20" s="52">
        <f t="shared" ref="N20" si="45">N19*N7</f>
        <v>51.975000000000001</v>
      </c>
      <c r="O20" s="47">
        <f t="shared" si="44"/>
        <v>68.075000000000003</v>
      </c>
      <c r="P20" s="49">
        <f>P19*P7</f>
        <v>494.80200000000002</v>
      </c>
      <c r="Q20" s="51">
        <f t="shared" ref="Q20" si="46">Q19*Q7</f>
        <v>51.975000000000001</v>
      </c>
      <c r="R20" s="50">
        <f t="shared" si="44"/>
        <v>68.075000000000003</v>
      </c>
      <c r="S20" s="49">
        <f t="shared" si="44"/>
        <v>686.07</v>
      </c>
      <c r="T20" s="52">
        <f>T19*T7</f>
        <v>51.975000000000001</v>
      </c>
      <c r="U20" s="47">
        <f t="shared" si="44"/>
        <v>68.075000000000003</v>
      </c>
      <c r="V20" s="49">
        <f t="shared" si="44"/>
        <v>686.07</v>
      </c>
      <c r="W20" s="51">
        <f>W19*W7</f>
        <v>51.975000000000001</v>
      </c>
    </row>
    <row r="21" spans="1:23" s="4" customFormat="1" ht="23.25" customHeight="1">
      <c r="A21" s="64" t="s">
        <v>11</v>
      </c>
      <c r="B21" s="23" t="s">
        <v>9</v>
      </c>
      <c r="C21" s="14">
        <v>8</v>
      </c>
      <c r="D21" s="3">
        <v>8</v>
      </c>
      <c r="E21" s="14">
        <v>8</v>
      </c>
      <c r="F21" s="15">
        <v>8</v>
      </c>
      <c r="G21" s="29">
        <v>8</v>
      </c>
      <c r="H21" s="3">
        <v>8</v>
      </c>
      <c r="I21" s="14">
        <v>8</v>
      </c>
      <c r="J21" s="3">
        <v>8</v>
      </c>
      <c r="K21" s="15">
        <v>8</v>
      </c>
      <c r="L21" s="29">
        <v>8</v>
      </c>
      <c r="M21" s="3">
        <v>8</v>
      </c>
      <c r="N21" s="42">
        <v>8</v>
      </c>
      <c r="O21" s="14">
        <v>8</v>
      </c>
      <c r="P21" s="3">
        <v>8</v>
      </c>
      <c r="Q21" s="15">
        <v>8</v>
      </c>
      <c r="R21" s="29">
        <v>8</v>
      </c>
      <c r="S21" s="3">
        <v>8</v>
      </c>
      <c r="T21" s="46">
        <v>8</v>
      </c>
      <c r="U21" s="14">
        <v>8</v>
      </c>
      <c r="V21" s="3">
        <v>8</v>
      </c>
      <c r="W21" s="20">
        <v>8</v>
      </c>
    </row>
    <row r="22" spans="1:23" ht="23.25" customHeight="1">
      <c r="A22" s="66"/>
      <c r="B22" s="24" t="s">
        <v>14</v>
      </c>
      <c r="C22" s="47">
        <f t="shared" ref="C22:K22" si="47">C21*C7</f>
        <v>435.6</v>
      </c>
      <c r="D22" s="48">
        <f>D21*D7</f>
        <v>784.08</v>
      </c>
      <c r="E22" s="47">
        <f t="shared" si="47"/>
        <v>435.6</v>
      </c>
      <c r="F22" s="51">
        <f t="shared" si="47"/>
        <v>784.08</v>
      </c>
      <c r="G22" s="50">
        <f t="shared" ref="G22:H22" si="48">G21*G7</f>
        <v>435.6</v>
      </c>
      <c r="H22" s="49">
        <f t="shared" si="48"/>
        <v>784.08</v>
      </c>
      <c r="I22" s="47">
        <f t="shared" si="47"/>
        <v>217.84</v>
      </c>
      <c r="J22" s="49">
        <f t="shared" si="47"/>
        <v>1465.2</v>
      </c>
      <c r="K22" s="51">
        <f t="shared" si="47"/>
        <v>198</v>
      </c>
      <c r="L22" s="50">
        <f t="shared" ref="L22:V22" si="49">L21*L7</f>
        <v>217.84</v>
      </c>
      <c r="M22" s="49">
        <f t="shared" si="49"/>
        <v>1884.96</v>
      </c>
      <c r="N22" s="52">
        <f t="shared" ref="N22" si="50">N21*N7</f>
        <v>198</v>
      </c>
      <c r="O22" s="47">
        <f t="shared" si="49"/>
        <v>217.84</v>
      </c>
      <c r="P22" s="49">
        <f>P21*P7</f>
        <v>1884.96</v>
      </c>
      <c r="Q22" s="51">
        <f t="shared" ref="Q22" si="51">Q21*Q7</f>
        <v>198</v>
      </c>
      <c r="R22" s="50">
        <f t="shared" si="49"/>
        <v>217.84</v>
      </c>
      <c r="S22" s="49">
        <f t="shared" si="49"/>
        <v>2613.6</v>
      </c>
      <c r="T22" s="52">
        <f>T21*T7</f>
        <v>198</v>
      </c>
      <c r="U22" s="47">
        <f t="shared" si="49"/>
        <v>217.84</v>
      </c>
      <c r="V22" s="49">
        <f t="shared" si="49"/>
        <v>2613.6</v>
      </c>
      <c r="W22" s="51">
        <f>W21*W7</f>
        <v>198</v>
      </c>
    </row>
    <row r="23" spans="1:23" s="4" customFormat="1" ht="23.25" customHeight="1">
      <c r="A23" s="64" t="s">
        <v>20</v>
      </c>
      <c r="B23" s="23" t="s">
        <v>9</v>
      </c>
      <c r="C23" s="14">
        <v>2.8</v>
      </c>
      <c r="D23" s="3">
        <v>2.6</v>
      </c>
      <c r="E23" s="14">
        <v>2.8</v>
      </c>
      <c r="F23" s="15">
        <v>2.6</v>
      </c>
      <c r="G23" s="29">
        <v>2.8</v>
      </c>
      <c r="H23" s="3">
        <v>2.6</v>
      </c>
      <c r="I23" s="14">
        <v>2.8</v>
      </c>
      <c r="J23" s="3">
        <v>2.6</v>
      </c>
      <c r="K23" s="15">
        <v>2.6</v>
      </c>
      <c r="L23" s="29">
        <v>2.8</v>
      </c>
      <c r="M23" s="3">
        <v>2.6</v>
      </c>
      <c r="N23" s="42">
        <v>2.6</v>
      </c>
      <c r="O23" s="14">
        <v>2.8</v>
      </c>
      <c r="P23" s="3">
        <v>2.6</v>
      </c>
      <c r="Q23" s="15">
        <v>2.6</v>
      </c>
      <c r="R23" s="29">
        <v>2.8</v>
      </c>
      <c r="S23" s="3">
        <v>2.6</v>
      </c>
      <c r="T23" s="46">
        <v>2.6</v>
      </c>
      <c r="U23" s="14">
        <v>2.8</v>
      </c>
      <c r="V23" s="3">
        <v>2.6</v>
      </c>
      <c r="W23" s="20">
        <v>2.6</v>
      </c>
    </row>
    <row r="24" spans="1:23" ht="23.25" customHeight="1">
      <c r="A24" s="66"/>
      <c r="B24" s="24" t="s">
        <v>14</v>
      </c>
      <c r="C24" s="47">
        <f t="shared" ref="C24:K24" si="52">C23*C7</f>
        <v>152.46</v>
      </c>
      <c r="D24" s="48">
        <f>D23*D7</f>
        <v>254.82600000000002</v>
      </c>
      <c r="E24" s="47">
        <f t="shared" si="52"/>
        <v>152.46</v>
      </c>
      <c r="F24" s="51">
        <f t="shared" si="52"/>
        <v>254.82600000000002</v>
      </c>
      <c r="G24" s="50">
        <f t="shared" ref="G24:H24" si="53">G23*G7</f>
        <v>152.46</v>
      </c>
      <c r="H24" s="49">
        <f t="shared" si="53"/>
        <v>254.82600000000002</v>
      </c>
      <c r="I24" s="47">
        <f t="shared" si="52"/>
        <v>76.244</v>
      </c>
      <c r="J24" s="49">
        <f t="shared" si="52"/>
        <v>476.19000000000005</v>
      </c>
      <c r="K24" s="51">
        <f t="shared" si="52"/>
        <v>64.350000000000009</v>
      </c>
      <c r="L24" s="50">
        <f t="shared" ref="L24:V24" si="54">L23*L7</f>
        <v>76.244</v>
      </c>
      <c r="M24" s="49">
        <f t="shared" si="54"/>
        <v>612.61200000000008</v>
      </c>
      <c r="N24" s="52">
        <f t="shared" ref="N24" si="55">N23*N7</f>
        <v>64.350000000000009</v>
      </c>
      <c r="O24" s="47">
        <f t="shared" si="54"/>
        <v>76.244</v>
      </c>
      <c r="P24" s="49">
        <f>P23*P7</f>
        <v>612.61200000000008</v>
      </c>
      <c r="Q24" s="51">
        <f t="shared" ref="Q24" si="56">Q23*Q7</f>
        <v>64.350000000000009</v>
      </c>
      <c r="R24" s="50">
        <f t="shared" si="54"/>
        <v>76.244</v>
      </c>
      <c r="S24" s="49">
        <f t="shared" si="54"/>
        <v>849.42</v>
      </c>
      <c r="T24" s="52">
        <f>T23*T7</f>
        <v>64.350000000000009</v>
      </c>
      <c r="U24" s="47">
        <f t="shared" si="54"/>
        <v>76.244</v>
      </c>
      <c r="V24" s="49">
        <f t="shared" si="54"/>
        <v>849.42</v>
      </c>
      <c r="W24" s="51">
        <f>W23*W7</f>
        <v>64.350000000000009</v>
      </c>
    </row>
    <row r="25" spans="1:23" s="4" customFormat="1" ht="23.25" customHeight="1">
      <c r="A25" s="64" t="s">
        <v>21</v>
      </c>
      <c r="B25" s="23" t="s">
        <v>9</v>
      </c>
      <c r="C25" s="16">
        <v>20</v>
      </c>
      <c r="D25" s="3">
        <v>20</v>
      </c>
      <c r="E25" s="14">
        <v>20</v>
      </c>
      <c r="F25" s="15">
        <v>20</v>
      </c>
      <c r="G25" s="30">
        <v>20</v>
      </c>
      <c r="H25" s="5">
        <v>20</v>
      </c>
      <c r="I25" s="16">
        <v>20</v>
      </c>
      <c r="J25" s="5">
        <v>20</v>
      </c>
      <c r="K25" s="40">
        <v>20</v>
      </c>
      <c r="L25" s="30">
        <v>20</v>
      </c>
      <c r="M25" s="5">
        <v>20</v>
      </c>
      <c r="N25" s="43">
        <v>20</v>
      </c>
      <c r="O25" s="16">
        <v>20</v>
      </c>
      <c r="P25" s="5">
        <v>20</v>
      </c>
      <c r="Q25" s="40">
        <v>20</v>
      </c>
      <c r="R25" s="30">
        <v>20</v>
      </c>
      <c r="S25" s="5">
        <v>20</v>
      </c>
      <c r="T25" s="46">
        <v>20</v>
      </c>
      <c r="U25" s="16">
        <v>20</v>
      </c>
      <c r="V25" s="5">
        <v>20</v>
      </c>
      <c r="W25" s="20">
        <v>20</v>
      </c>
    </row>
    <row r="26" spans="1:23" ht="23.25" customHeight="1" thickBot="1">
      <c r="A26" s="65"/>
      <c r="B26" s="25" t="s">
        <v>14</v>
      </c>
      <c r="C26" s="54">
        <f t="shared" ref="C26:K26" si="57">C25*C7</f>
        <v>1089</v>
      </c>
      <c r="D26" s="55">
        <f>D25*D7</f>
        <v>1960.2</v>
      </c>
      <c r="E26" s="54">
        <f t="shared" si="57"/>
        <v>1089</v>
      </c>
      <c r="F26" s="58">
        <f t="shared" si="57"/>
        <v>1960.2</v>
      </c>
      <c r="G26" s="57">
        <f t="shared" ref="G26:H26" si="58">G25*G7</f>
        <v>1089</v>
      </c>
      <c r="H26" s="56">
        <f t="shared" si="58"/>
        <v>1960.2</v>
      </c>
      <c r="I26" s="54">
        <f t="shared" si="57"/>
        <v>544.6</v>
      </c>
      <c r="J26" s="56">
        <f t="shared" si="57"/>
        <v>3663</v>
      </c>
      <c r="K26" s="58">
        <f t="shared" si="57"/>
        <v>495</v>
      </c>
      <c r="L26" s="57">
        <f t="shared" ref="L26:V26" si="59">L25*L7</f>
        <v>544.6</v>
      </c>
      <c r="M26" s="56">
        <f t="shared" si="59"/>
        <v>4712.3999999999996</v>
      </c>
      <c r="N26" s="59">
        <f t="shared" ref="N26" si="60">N25*N7</f>
        <v>495</v>
      </c>
      <c r="O26" s="54">
        <f t="shared" si="59"/>
        <v>544.6</v>
      </c>
      <c r="P26" s="56">
        <f>P25*P7</f>
        <v>4712.3999999999996</v>
      </c>
      <c r="Q26" s="58">
        <f t="shared" ref="Q26" si="61">Q25*Q7</f>
        <v>495</v>
      </c>
      <c r="R26" s="57">
        <f t="shared" si="59"/>
        <v>544.6</v>
      </c>
      <c r="S26" s="56">
        <f t="shared" si="59"/>
        <v>6534</v>
      </c>
      <c r="T26" s="59">
        <f>T25*T7</f>
        <v>495</v>
      </c>
      <c r="U26" s="54">
        <f t="shared" si="59"/>
        <v>544.6</v>
      </c>
      <c r="V26" s="56">
        <f t="shared" si="59"/>
        <v>6534</v>
      </c>
      <c r="W26" s="58">
        <f>W25*W7</f>
        <v>495</v>
      </c>
    </row>
  </sheetData>
  <mergeCells count="23">
    <mergeCell ref="U4:W4"/>
    <mergeCell ref="I4:K4"/>
    <mergeCell ref="R4:T4"/>
    <mergeCell ref="O4:Q4"/>
    <mergeCell ref="G4:H4"/>
    <mergeCell ref="E4:F4"/>
    <mergeCell ref="L4:N4"/>
    <mergeCell ref="C4:D4"/>
    <mergeCell ref="A3:W3"/>
    <mergeCell ref="A2:V2"/>
    <mergeCell ref="A25:A26"/>
    <mergeCell ref="A21:A22"/>
    <mergeCell ref="A4:B4"/>
    <mergeCell ref="A6:B6"/>
    <mergeCell ref="A23:A24"/>
    <mergeCell ref="A13:A14"/>
    <mergeCell ref="A7:B7"/>
    <mergeCell ref="A5:B5"/>
    <mergeCell ref="A19:A20"/>
    <mergeCell ref="A17:A18"/>
    <mergeCell ref="A15:A16"/>
    <mergeCell ref="A11:A12"/>
    <mergeCell ref="A9:A10"/>
  </mergeCells>
  <pageMargins left="3.937007874015748E-2" right="0" top="0.74803149606299213" bottom="0.74803149606299213" header="0.31496062992125984" footer="0.31496062992125984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dzieci niepełnosprawne</vt:lpstr>
      <vt:lpstr>'dzieci niepełnosprawne'!Tytuły_wydruku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k.grabowska</dc:creator>
  <cp:lastModifiedBy>Haladus Justyna</cp:lastModifiedBy>
  <cp:lastPrinted>2025-04-02T07:56:11Z</cp:lastPrinted>
  <dcterms:created xsi:type="dcterms:W3CDTF">2015-03-03T06:25:49Z</dcterms:created>
  <dcterms:modified xsi:type="dcterms:W3CDTF">2025-04-08T08:33:29Z</dcterms:modified>
</cp:coreProperties>
</file>