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53\wymiana1\m.skiba (gruchacz)\Stypendia i zasiłki socjalne 2026\Dotacja Polskie\II zapotrzebowanie\"/>
    </mc:Choice>
  </mc:AlternateContent>
  <xr:revisionPtr revIDLastSave="0" documentId="13_ncr:1_{A93EAF65-E7BE-4AA7-8820-7349D1B66D90}" xr6:coauthVersionLast="36" xr6:coauthVersionMax="36" xr10:uidLastSave="{00000000-0000-0000-0000-000000000000}"/>
  <bookViews>
    <workbookView xWindow="0" yWindow="0" windowWidth="23040" windowHeight="8364" tabRatio="324" xr2:uid="{00000000-000D-0000-FFFF-FFFF00000000}"/>
  </bookViews>
  <sheets>
    <sheet name="podział na gminy IX-XII 2026" sheetId="3" r:id="rId1"/>
  </sheets>
  <definedNames>
    <definedName name="_xlnm._FilterDatabase" localSheetId="0" hidden="1">'podział na gminy IX-XII 2026'!$A$2:$W$2498</definedName>
    <definedName name="_xlnm.Print_Area" localSheetId="0">'podział na gminy IX-XII 2026'!$C$1:$R$2498</definedName>
    <definedName name="_xlnm.Print_Titles" localSheetId="0">'podział na gminy IX-XII 2026'!$1:$2</definedName>
  </definedNames>
  <calcPr calcId="191029" fullPrecision="0"/>
</workbook>
</file>

<file path=xl/calcChain.xml><?xml version="1.0" encoding="utf-8"?>
<calcChain xmlns="http://schemas.openxmlformats.org/spreadsheetml/2006/main">
  <c r="L172" i="3" l="1"/>
  <c r="S172" i="3"/>
  <c r="T172" i="3"/>
  <c r="U172" i="3"/>
  <c r="V172" i="3"/>
  <c r="L1291" i="3"/>
  <c r="K1768" i="3"/>
  <c r="L317" i="3"/>
  <c r="L531" i="3"/>
  <c r="L614" i="3"/>
  <c r="L792" i="3"/>
  <c r="L976" i="3"/>
  <c r="L1363" i="3"/>
  <c r="L1524" i="3"/>
  <c r="L1768" i="3"/>
  <c r="L1936" i="3"/>
  <c r="L2039" i="3"/>
  <c r="L2156" i="3"/>
  <c r="L2383" i="3"/>
  <c r="V2039" i="3"/>
  <c r="V1644" i="3"/>
  <c r="L1644" i="3" l="1"/>
  <c r="U2497" i="3"/>
  <c r="V2497" i="3"/>
  <c r="T2497" i="3"/>
  <c r="I4" i="3" l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3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I1617" i="3"/>
  <c r="I1618" i="3"/>
  <c r="I1619" i="3"/>
  <c r="I1620" i="3"/>
  <c r="I1621" i="3"/>
  <c r="I1622" i="3"/>
  <c r="I1623" i="3"/>
  <c r="I1624" i="3"/>
  <c r="I1625" i="3"/>
  <c r="I1626" i="3"/>
  <c r="I1627" i="3"/>
  <c r="I1628" i="3"/>
  <c r="I1629" i="3"/>
  <c r="I1630" i="3"/>
  <c r="I1631" i="3"/>
  <c r="I1632" i="3"/>
  <c r="I1633" i="3"/>
  <c r="I1634" i="3"/>
  <c r="I1635" i="3"/>
  <c r="I1636" i="3"/>
  <c r="I1637" i="3"/>
  <c r="I1638" i="3"/>
  <c r="I1639" i="3"/>
  <c r="I1640" i="3"/>
  <c r="I1641" i="3"/>
  <c r="I1642" i="3"/>
  <c r="I1643" i="3"/>
  <c r="I1644" i="3"/>
  <c r="I1645" i="3"/>
  <c r="I1646" i="3"/>
  <c r="I1647" i="3"/>
  <c r="I1648" i="3"/>
  <c r="I1649" i="3"/>
  <c r="I1650" i="3"/>
  <c r="I1651" i="3"/>
  <c r="I1652" i="3"/>
  <c r="I1653" i="3"/>
  <c r="I1654" i="3"/>
  <c r="I1655" i="3"/>
  <c r="I1656" i="3"/>
  <c r="I1657" i="3"/>
  <c r="I1658" i="3"/>
  <c r="I1659" i="3"/>
  <c r="I1660" i="3"/>
  <c r="I1661" i="3"/>
  <c r="I1662" i="3"/>
  <c r="I1663" i="3"/>
  <c r="I1664" i="3"/>
  <c r="I1665" i="3"/>
  <c r="I1666" i="3"/>
  <c r="I1667" i="3"/>
  <c r="I1668" i="3"/>
  <c r="I1669" i="3"/>
  <c r="I1670" i="3"/>
  <c r="I1671" i="3"/>
  <c r="I1672" i="3"/>
  <c r="I1673" i="3"/>
  <c r="I1674" i="3"/>
  <c r="I1675" i="3"/>
  <c r="I1676" i="3"/>
  <c r="I1677" i="3"/>
  <c r="I1678" i="3"/>
  <c r="I1679" i="3"/>
  <c r="I1680" i="3"/>
  <c r="I1681" i="3"/>
  <c r="I1682" i="3"/>
  <c r="I1683" i="3"/>
  <c r="I1684" i="3"/>
  <c r="I1685" i="3"/>
  <c r="I1686" i="3"/>
  <c r="I1687" i="3"/>
  <c r="I1688" i="3"/>
  <c r="I1689" i="3"/>
  <c r="I1690" i="3"/>
  <c r="I1691" i="3"/>
  <c r="I1692" i="3"/>
  <c r="I1693" i="3"/>
  <c r="I1694" i="3"/>
  <c r="I1695" i="3"/>
  <c r="I1696" i="3"/>
  <c r="I1697" i="3"/>
  <c r="I1698" i="3"/>
  <c r="I1699" i="3"/>
  <c r="I1700" i="3"/>
  <c r="I1701" i="3"/>
  <c r="I1702" i="3"/>
  <c r="I1703" i="3"/>
  <c r="I1704" i="3"/>
  <c r="I1705" i="3"/>
  <c r="I1706" i="3"/>
  <c r="I1707" i="3"/>
  <c r="I1708" i="3"/>
  <c r="I1709" i="3"/>
  <c r="I1710" i="3"/>
  <c r="I1711" i="3"/>
  <c r="I1712" i="3"/>
  <c r="I1713" i="3"/>
  <c r="I1714" i="3"/>
  <c r="I1715" i="3"/>
  <c r="I1716" i="3"/>
  <c r="I1717" i="3"/>
  <c r="I1718" i="3"/>
  <c r="I1719" i="3"/>
  <c r="I1720" i="3"/>
  <c r="I1721" i="3"/>
  <c r="I1722" i="3"/>
  <c r="I1723" i="3"/>
  <c r="I1724" i="3"/>
  <c r="I1725" i="3"/>
  <c r="I1726" i="3"/>
  <c r="I1727" i="3"/>
  <c r="I1728" i="3"/>
  <c r="I1729" i="3"/>
  <c r="I1730" i="3"/>
  <c r="I1731" i="3"/>
  <c r="I1732" i="3"/>
  <c r="I1733" i="3"/>
  <c r="I1734" i="3"/>
  <c r="I1735" i="3"/>
  <c r="I1736" i="3"/>
  <c r="I1737" i="3"/>
  <c r="I1738" i="3"/>
  <c r="I1739" i="3"/>
  <c r="I1740" i="3"/>
  <c r="I1741" i="3"/>
  <c r="I1742" i="3"/>
  <c r="I1743" i="3"/>
  <c r="I1744" i="3"/>
  <c r="I1745" i="3"/>
  <c r="I1746" i="3"/>
  <c r="I1747" i="3"/>
  <c r="I1748" i="3"/>
  <c r="I1749" i="3"/>
  <c r="I1750" i="3"/>
  <c r="I1751" i="3"/>
  <c r="I1752" i="3"/>
  <c r="I1753" i="3"/>
  <c r="I1754" i="3"/>
  <c r="I1755" i="3"/>
  <c r="I1756" i="3"/>
  <c r="I1757" i="3"/>
  <c r="I1758" i="3"/>
  <c r="I1759" i="3"/>
  <c r="I1760" i="3"/>
  <c r="I1761" i="3"/>
  <c r="I1762" i="3"/>
  <c r="I1763" i="3"/>
  <c r="I1764" i="3"/>
  <c r="I1765" i="3"/>
  <c r="I1766" i="3"/>
  <c r="I1767" i="3"/>
  <c r="I1768" i="3"/>
  <c r="I1769" i="3"/>
  <c r="I1770" i="3"/>
  <c r="I1771" i="3"/>
  <c r="I1772" i="3"/>
  <c r="I1773" i="3"/>
  <c r="I1774" i="3"/>
  <c r="I1775" i="3"/>
  <c r="I1776" i="3"/>
  <c r="I1777" i="3"/>
  <c r="I1778" i="3"/>
  <c r="I1779" i="3"/>
  <c r="I1780" i="3"/>
  <c r="I1781" i="3"/>
  <c r="I1782" i="3"/>
  <c r="I1783" i="3"/>
  <c r="I1784" i="3"/>
  <c r="I1785" i="3"/>
  <c r="I1786" i="3"/>
  <c r="I1787" i="3"/>
  <c r="I1788" i="3"/>
  <c r="I1789" i="3"/>
  <c r="I1790" i="3"/>
  <c r="I1791" i="3"/>
  <c r="I1792" i="3"/>
  <c r="I1793" i="3"/>
  <c r="I1794" i="3"/>
  <c r="I1795" i="3"/>
  <c r="I1796" i="3"/>
  <c r="I1797" i="3"/>
  <c r="I1798" i="3"/>
  <c r="I1799" i="3"/>
  <c r="I1800" i="3"/>
  <c r="I1801" i="3"/>
  <c r="I1802" i="3"/>
  <c r="I1803" i="3"/>
  <c r="I1804" i="3"/>
  <c r="I1805" i="3"/>
  <c r="I1806" i="3"/>
  <c r="I1807" i="3"/>
  <c r="I1808" i="3"/>
  <c r="I1809" i="3"/>
  <c r="I1810" i="3"/>
  <c r="I1811" i="3"/>
  <c r="I1812" i="3"/>
  <c r="I1813" i="3"/>
  <c r="I1814" i="3"/>
  <c r="I1815" i="3"/>
  <c r="I1816" i="3"/>
  <c r="I1817" i="3"/>
  <c r="I1818" i="3"/>
  <c r="I1819" i="3"/>
  <c r="I1820" i="3"/>
  <c r="I1821" i="3"/>
  <c r="I1822" i="3"/>
  <c r="I1823" i="3"/>
  <c r="I1824" i="3"/>
  <c r="I1825" i="3"/>
  <c r="I1826" i="3"/>
  <c r="I1827" i="3"/>
  <c r="I1828" i="3"/>
  <c r="I1829" i="3"/>
  <c r="I1830" i="3"/>
  <c r="I1831" i="3"/>
  <c r="I1832" i="3"/>
  <c r="I1833" i="3"/>
  <c r="I1834" i="3"/>
  <c r="I1835" i="3"/>
  <c r="I1836" i="3"/>
  <c r="I1837" i="3"/>
  <c r="I1838" i="3"/>
  <c r="I1839" i="3"/>
  <c r="I1840" i="3"/>
  <c r="I1841" i="3"/>
  <c r="I1842" i="3"/>
  <c r="I1843" i="3"/>
  <c r="I1844" i="3"/>
  <c r="I1845" i="3"/>
  <c r="I1846" i="3"/>
  <c r="I1847" i="3"/>
  <c r="I1848" i="3"/>
  <c r="I1849" i="3"/>
  <c r="I1850" i="3"/>
  <c r="I1851" i="3"/>
  <c r="I1852" i="3"/>
  <c r="I1853" i="3"/>
  <c r="I1854" i="3"/>
  <c r="I1855" i="3"/>
  <c r="I1856" i="3"/>
  <c r="I1857" i="3"/>
  <c r="I1858" i="3"/>
  <c r="I1859" i="3"/>
  <c r="I1860" i="3"/>
  <c r="I1861" i="3"/>
  <c r="I1862" i="3"/>
  <c r="I1863" i="3"/>
  <c r="I1864" i="3"/>
  <c r="I1865" i="3"/>
  <c r="I1866" i="3"/>
  <c r="I1867" i="3"/>
  <c r="I1868" i="3"/>
  <c r="I1869" i="3"/>
  <c r="I1870" i="3"/>
  <c r="I1871" i="3"/>
  <c r="I1872" i="3"/>
  <c r="I1873" i="3"/>
  <c r="I1874" i="3"/>
  <c r="I1875" i="3"/>
  <c r="I1876" i="3"/>
  <c r="I1877" i="3"/>
  <c r="I1878" i="3"/>
  <c r="I1879" i="3"/>
  <c r="I1880" i="3"/>
  <c r="I1881" i="3"/>
  <c r="I1882" i="3"/>
  <c r="I1883" i="3"/>
  <c r="I1884" i="3"/>
  <c r="I1885" i="3"/>
  <c r="I1886" i="3"/>
  <c r="I1887" i="3"/>
  <c r="I1888" i="3"/>
  <c r="I1889" i="3"/>
  <c r="I1890" i="3"/>
  <c r="I1891" i="3"/>
  <c r="I1892" i="3"/>
  <c r="I1893" i="3"/>
  <c r="I1894" i="3"/>
  <c r="I1895" i="3"/>
  <c r="I1896" i="3"/>
  <c r="I1897" i="3"/>
  <c r="I1898" i="3"/>
  <c r="I1899" i="3"/>
  <c r="I1900" i="3"/>
  <c r="I1901" i="3"/>
  <c r="I1902" i="3"/>
  <c r="I1903" i="3"/>
  <c r="I1904" i="3"/>
  <c r="I1905" i="3"/>
  <c r="I1906" i="3"/>
  <c r="I1907" i="3"/>
  <c r="I1908" i="3"/>
  <c r="I1909" i="3"/>
  <c r="I1910" i="3"/>
  <c r="I1911" i="3"/>
  <c r="I1912" i="3"/>
  <c r="I1913" i="3"/>
  <c r="I1914" i="3"/>
  <c r="I1915" i="3"/>
  <c r="I1916" i="3"/>
  <c r="I1917" i="3"/>
  <c r="I1918" i="3"/>
  <c r="I1919" i="3"/>
  <c r="I1920" i="3"/>
  <c r="I1921" i="3"/>
  <c r="I1922" i="3"/>
  <c r="I1923" i="3"/>
  <c r="I1924" i="3"/>
  <c r="I1925" i="3"/>
  <c r="I1926" i="3"/>
  <c r="I1927" i="3"/>
  <c r="I1928" i="3"/>
  <c r="I1929" i="3"/>
  <c r="I1930" i="3"/>
  <c r="I1931" i="3"/>
  <c r="I1932" i="3"/>
  <c r="I1933" i="3"/>
  <c r="I1934" i="3"/>
  <c r="I1935" i="3"/>
  <c r="I1936" i="3"/>
  <c r="I1937" i="3"/>
  <c r="I1938" i="3"/>
  <c r="I1939" i="3"/>
  <c r="I1940" i="3"/>
  <c r="I1941" i="3"/>
  <c r="I1942" i="3"/>
  <c r="I1943" i="3"/>
  <c r="I1944" i="3"/>
  <c r="I1945" i="3"/>
  <c r="I1946" i="3"/>
  <c r="I1947" i="3"/>
  <c r="I1948" i="3"/>
  <c r="I1949" i="3"/>
  <c r="I1950" i="3"/>
  <c r="I1951" i="3"/>
  <c r="I1952" i="3"/>
  <c r="I1953" i="3"/>
  <c r="I1954" i="3"/>
  <c r="I1955" i="3"/>
  <c r="I1956" i="3"/>
  <c r="I1957" i="3"/>
  <c r="I1958" i="3"/>
  <c r="I1959" i="3"/>
  <c r="I1960" i="3"/>
  <c r="I1961" i="3"/>
  <c r="I1962" i="3"/>
  <c r="I1963" i="3"/>
  <c r="I1964" i="3"/>
  <c r="I1965" i="3"/>
  <c r="I1966" i="3"/>
  <c r="I1967" i="3"/>
  <c r="I1968" i="3"/>
  <c r="I1969" i="3"/>
  <c r="I1970" i="3"/>
  <c r="I1971" i="3"/>
  <c r="I1972" i="3"/>
  <c r="I1973" i="3"/>
  <c r="I1974" i="3"/>
  <c r="I1975" i="3"/>
  <c r="I1976" i="3"/>
  <c r="I1977" i="3"/>
  <c r="I1978" i="3"/>
  <c r="I1979" i="3"/>
  <c r="I1980" i="3"/>
  <c r="I1981" i="3"/>
  <c r="I1982" i="3"/>
  <c r="I1983" i="3"/>
  <c r="I1984" i="3"/>
  <c r="I1985" i="3"/>
  <c r="I1986" i="3"/>
  <c r="I1987" i="3"/>
  <c r="I1988" i="3"/>
  <c r="I1989" i="3"/>
  <c r="I1990" i="3"/>
  <c r="I1991" i="3"/>
  <c r="I1992" i="3"/>
  <c r="I1993" i="3"/>
  <c r="I1994" i="3"/>
  <c r="I1995" i="3"/>
  <c r="I1996" i="3"/>
  <c r="I1997" i="3"/>
  <c r="I1998" i="3"/>
  <c r="I1999" i="3"/>
  <c r="I2000" i="3"/>
  <c r="I2001" i="3"/>
  <c r="I2002" i="3"/>
  <c r="I2003" i="3"/>
  <c r="I2004" i="3"/>
  <c r="I2005" i="3"/>
  <c r="I2006" i="3"/>
  <c r="I2007" i="3"/>
  <c r="I2008" i="3"/>
  <c r="I2009" i="3"/>
  <c r="I2010" i="3"/>
  <c r="I2011" i="3"/>
  <c r="I2012" i="3"/>
  <c r="I2013" i="3"/>
  <c r="I2014" i="3"/>
  <c r="I2015" i="3"/>
  <c r="I2016" i="3"/>
  <c r="I2017" i="3"/>
  <c r="I2018" i="3"/>
  <c r="I2019" i="3"/>
  <c r="I2020" i="3"/>
  <c r="I2021" i="3"/>
  <c r="I2022" i="3"/>
  <c r="I2023" i="3"/>
  <c r="I2024" i="3"/>
  <c r="I2025" i="3"/>
  <c r="I2026" i="3"/>
  <c r="I2027" i="3"/>
  <c r="I2028" i="3"/>
  <c r="I2029" i="3"/>
  <c r="I2030" i="3"/>
  <c r="I2031" i="3"/>
  <c r="I2032" i="3"/>
  <c r="I2033" i="3"/>
  <c r="I2034" i="3"/>
  <c r="I2035" i="3"/>
  <c r="I2036" i="3"/>
  <c r="I2037" i="3"/>
  <c r="I2038" i="3"/>
  <c r="I2039" i="3"/>
  <c r="I2040" i="3"/>
  <c r="I2041" i="3"/>
  <c r="I2042" i="3"/>
  <c r="I2043" i="3"/>
  <c r="I2044" i="3"/>
  <c r="I2045" i="3"/>
  <c r="I2046" i="3"/>
  <c r="I2047" i="3"/>
  <c r="I2048" i="3"/>
  <c r="I2049" i="3"/>
  <c r="I2050" i="3"/>
  <c r="I2051" i="3"/>
  <c r="I2052" i="3"/>
  <c r="I2053" i="3"/>
  <c r="I2054" i="3"/>
  <c r="I2055" i="3"/>
  <c r="I2056" i="3"/>
  <c r="I2057" i="3"/>
  <c r="I2058" i="3"/>
  <c r="I2059" i="3"/>
  <c r="I2060" i="3"/>
  <c r="I2061" i="3"/>
  <c r="I2062" i="3"/>
  <c r="I2063" i="3"/>
  <c r="I2064" i="3"/>
  <c r="I2065" i="3"/>
  <c r="I2066" i="3"/>
  <c r="I2067" i="3"/>
  <c r="I2068" i="3"/>
  <c r="I2069" i="3"/>
  <c r="I2070" i="3"/>
  <c r="I2071" i="3"/>
  <c r="I2072" i="3"/>
  <c r="I2073" i="3"/>
  <c r="I2074" i="3"/>
  <c r="I2075" i="3"/>
  <c r="I2076" i="3"/>
  <c r="I2077" i="3"/>
  <c r="I2078" i="3"/>
  <c r="I2079" i="3"/>
  <c r="I2080" i="3"/>
  <c r="I2081" i="3"/>
  <c r="I2082" i="3"/>
  <c r="I2083" i="3"/>
  <c r="I2084" i="3"/>
  <c r="I2085" i="3"/>
  <c r="I2086" i="3"/>
  <c r="I2087" i="3"/>
  <c r="I2088" i="3"/>
  <c r="I2089" i="3"/>
  <c r="I2090" i="3"/>
  <c r="I2091" i="3"/>
  <c r="I2092" i="3"/>
  <c r="I2093" i="3"/>
  <c r="I2094" i="3"/>
  <c r="I2095" i="3"/>
  <c r="I2096" i="3"/>
  <c r="I2097" i="3"/>
  <c r="I2098" i="3"/>
  <c r="I2099" i="3"/>
  <c r="I2100" i="3"/>
  <c r="I2101" i="3"/>
  <c r="I2102" i="3"/>
  <c r="I2103" i="3"/>
  <c r="I2104" i="3"/>
  <c r="I2105" i="3"/>
  <c r="I2106" i="3"/>
  <c r="I2107" i="3"/>
  <c r="I2108" i="3"/>
  <c r="I2109" i="3"/>
  <c r="I2110" i="3"/>
  <c r="I2111" i="3"/>
  <c r="I2112" i="3"/>
  <c r="I2113" i="3"/>
  <c r="I2114" i="3"/>
  <c r="I2115" i="3"/>
  <c r="I2116" i="3"/>
  <c r="I2117" i="3"/>
  <c r="I2118" i="3"/>
  <c r="I2119" i="3"/>
  <c r="I2120" i="3"/>
  <c r="I2121" i="3"/>
  <c r="I2122" i="3"/>
  <c r="I2123" i="3"/>
  <c r="I2124" i="3"/>
  <c r="I2125" i="3"/>
  <c r="I2126" i="3"/>
  <c r="I2127" i="3"/>
  <c r="I2128" i="3"/>
  <c r="I2129" i="3"/>
  <c r="I2130" i="3"/>
  <c r="I2131" i="3"/>
  <c r="I2132" i="3"/>
  <c r="I2133" i="3"/>
  <c r="I2134" i="3"/>
  <c r="I2135" i="3"/>
  <c r="I2136" i="3"/>
  <c r="I2137" i="3"/>
  <c r="I2138" i="3"/>
  <c r="I2139" i="3"/>
  <c r="I2140" i="3"/>
  <c r="I2141" i="3"/>
  <c r="I2142" i="3"/>
  <c r="I2143" i="3"/>
  <c r="I2144" i="3"/>
  <c r="I2145" i="3"/>
  <c r="I2146" i="3"/>
  <c r="I2147" i="3"/>
  <c r="I2148" i="3"/>
  <c r="I2149" i="3"/>
  <c r="I2150" i="3"/>
  <c r="I2151" i="3"/>
  <c r="I2152" i="3"/>
  <c r="I2153" i="3"/>
  <c r="I2154" i="3"/>
  <c r="I2155" i="3"/>
  <c r="I2156" i="3"/>
  <c r="I2157" i="3"/>
  <c r="I2158" i="3"/>
  <c r="I2159" i="3"/>
  <c r="I2160" i="3"/>
  <c r="I2161" i="3"/>
  <c r="I2162" i="3"/>
  <c r="I2163" i="3"/>
  <c r="I2164" i="3"/>
  <c r="I2165" i="3"/>
  <c r="I2166" i="3"/>
  <c r="I2167" i="3"/>
  <c r="I2168" i="3"/>
  <c r="I2169" i="3"/>
  <c r="I2170" i="3"/>
  <c r="I2171" i="3"/>
  <c r="I2172" i="3"/>
  <c r="I2173" i="3"/>
  <c r="I2174" i="3"/>
  <c r="I2175" i="3"/>
  <c r="I2176" i="3"/>
  <c r="I2177" i="3"/>
  <c r="I2178" i="3"/>
  <c r="I2179" i="3"/>
  <c r="I2180" i="3"/>
  <c r="I2181" i="3"/>
  <c r="I2182" i="3"/>
  <c r="I2183" i="3"/>
  <c r="I2184" i="3"/>
  <c r="I2185" i="3"/>
  <c r="I2186" i="3"/>
  <c r="I2187" i="3"/>
  <c r="I2188" i="3"/>
  <c r="I2189" i="3"/>
  <c r="I2190" i="3"/>
  <c r="I2191" i="3"/>
  <c r="I2192" i="3"/>
  <c r="I2193" i="3"/>
  <c r="I2194" i="3"/>
  <c r="I2195" i="3"/>
  <c r="I2196" i="3"/>
  <c r="I2197" i="3"/>
  <c r="I2198" i="3"/>
  <c r="I2199" i="3"/>
  <c r="I2200" i="3"/>
  <c r="I2201" i="3"/>
  <c r="I2202" i="3"/>
  <c r="I2203" i="3"/>
  <c r="I2204" i="3"/>
  <c r="I2205" i="3"/>
  <c r="I2206" i="3"/>
  <c r="I2207" i="3"/>
  <c r="I2208" i="3"/>
  <c r="I2209" i="3"/>
  <c r="I2210" i="3"/>
  <c r="I2211" i="3"/>
  <c r="I2212" i="3"/>
  <c r="I2213" i="3"/>
  <c r="I2214" i="3"/>
  <c r="I2215" i="3"/>
  <c r="I2216" i="3"/>
  <c r="I2217" i="3"/>
  <c r="I2218" i="3"/>
  <c r="I2219" i="3"/>
  <c r="I2220" i="3"/>
  <c r="I2221" i="3"/>
  <c r="I2222" i="3"/>
  <c r="I2223" i="3"/>
  <c r="I2224" i="3"/>
  <c r="I2225" i="3"/>
  <c r="I2226" i="3"/>
  <c r="I2227" i="3"/>
  <c r="I2228" i="3"/>
  <c r="I2229" i="3"/>
  <c r="I2230" i="3"/>
  <c r="I2231" i="3"/>
  <c r="I2232" i="3"/>
  <c r="I2233" i="3"/>
  <c r="I2234" i="3"/>
  <c r="I2235" i="3"/>
  <c r="I2236" i="3"/>
  <c r="I2237" i="3"/>
  <c r="I2238" i="3"/>
  <c r="I2239" i="3"/>
  <c r="I2240" i="3"/>
  <c r="I2241" i="3"/>
  <c r="I2242" i="3"/>
  <c r="I2243" i="3"/>
  <c r="I2244" i="3"/>
  <c r="I2245" i="3"/>
  <c r="I2246" i="3"/>
  <c r="I2247" i="3"/>
  <c r="I2248" i="3"/>
  <c r="I2249" i="3"/>
  <c r="I2250" i="3"/>
  <c r="I2251" i="3"/>
  <c r="I2252" i="3"/>
  <c r="I2253" i="3"/>
  <c r="I2254" i="3"/>
  <c r="I2255" i="3"/>
  <c r="I2256" i="3"/>
  <c r="I2257" i="3"/>
  <c r="I2258" i="3"/>
  <c r="I2259" i="3"/>
  <c r="I2260" i="3"/>
  <c r="I2261" i="3"/>
  <c r="I2262" i="3"/>
  <c r="I2263" i="3"/>
  <c r="I2264" i="3"/>
  <c r="I2265" i="3"/>
  <c r="I2266" i="3"/>
  <c r="I2267" i="3"/>
  <c r="I2268" i="3"/>
  <c r="I2269" i="3"/>
  <c r="I2270" i="3"/>
  <c r="I2271" i="3"/>
  <c r="I2272" i="3"/>
  <c r="I2273" i="3"/>
  <c r="I2274" i="3"/>
  <c r="I2275" i="3"/>
  <c r="I2276" i="3"/>
  <c r="I2277" i="3"/>
  <c r="I2278" i="3"/>
  <c r="I2279" i="3"/>
  <c r="I2280" i="3"/>
  <c r="I2281" i="3"/>
  <c r="I2282" i="3"/>
  <c r="I2283" i="3"/>
  <c r="I2284" i="3"/>
  <c r="I2285" i="3"/>
  <c r="I2286" i="3"/>
  <c r="I2287" i="3"/>
  <c r="I2288" i="3"/>
  <c r="I2289" i="3"/>
  <c r="I2290" i="3"/>
  <c r="I2291" i="3"/>
  <c r="I2292" i="3"/>
  <c r="I2293" i="3"/>
  <c r="I2294" i="3"/>
  <c r="I2295" i="3"/>
  <c r="I2296" i="3"/>
  <c r="I2297" i="3"/>
  <c r="I2298" i="3"/>
  <c r="I2299" i="3"/>
  <c r="I2300" i="3"/>
  <c r="I2301" i="3"/>
  <c r="I2302" i="3"/>
  <c r="I2303" i="3"/>
  <c r="I2304" i="3"/>
  <c r="I2305" i="3"/>
  <c r="I2306" i="3"/>
  <c r="I2307" i="3"/>
  <c r="I2308" i="3"/>
  <c r="I2309" i="3"/>
  <c r="I2310" i="3"/>
  <c r="I2311" i="3"/>
  <c r="I2312" i="3"/>
  <c r="I2313" i="3"/>
  <c r="I2314" i="3"/>
  <c r="I2315" i="3"/>
  <c r="I2316" i="3"/>
  <c r="I2317" i="3"/>
  <c r="I2318" i="3"/>
  <c r="I2319" i="3"/>
  <c r="I2320" i="3"/>
  <c r="I2321" i="3"/>
  <c r="I2322" i="3"/>
  <c r="I2323" i="3"/>
  <c r="I2324" i="3"/>
  <c r="I2325" i="3"/>
  <c r="I2326" i="3"/>
  <c r="I2327" i="3"/>
  <c r="I2328" i="3"/>
  <c r="I2329" i="3"/>
  <c r="I2330" i="3"/>
  <c r="I2331" i="3"/>
  <c r="I2332" i="3"/>
  <c r="I2333" i="3"/>
  <c r="I2334" i="3"/>
  <c r="I2335" i="3"/>
  <c r="I2336" i="3"/>
  <c r="I2337" i="3"/>
  <c r="I2338" i="3"/>
  <c r="I2339" i="3"/>
  <c r="I2340" i="3"/>
  <c r="I2341" i="3"/>
  <c r="I2342" i="3"/>
  <c r="I2343" i="3"/>
  <c r="I2344" i="3"/>
  <c r="I2345" i="3"/>
  <c r="I2346" i="3"/>
  <c r="I2347" i="3"/>
  <c r="I2348" i="3"/>
  <c r="I2349" i="3"/>
  <c r="I2350" i="3"/>
  <c r="I2351" i="3"/>
  <c r="I2352" i="3"/>
  <c r="I2353" i="3"/>
  <c r="I2354" i="3"/>
  <c r="I2355" i="3"/>
  <c r="I2356" i="3"/>
  <c r="I2357" i="3"/>
  <c r="I2358" i="3"/>
  <c r="I2359" i="3"/>
  <c r="I2360" i="3"/>
  <c r="I2361" i="3"/>
  <c r="I2362" i="3"/>
  <c r="I2363" i="3"/>
  <c r="I2364" i="3"/>
  <c r="I2365" i="3"/>
  <c r="I2366" i="3"/>
  <c r="I2367" i="3"/>
  <c r="I2368" i="3"/>
  <c r="I2369" i="3"/>
  <c r="I2370" i="3"/>
  <c r="I2371" i="3"/>
  <c r="I2372" i="3"/>
  <c r="I2373" i="3"/>
  <c r="I2374" i="3"/>
  <c r="I2375" i="3"/>
  <c r="I2376" i="3"/>
  <c r="I2377" i="3"/>
  <c r="I2378" i="3"/>
  <c r="I2379" i="3"/>
  <c r="I2380" i="3"/>
  <c r="I2381" i="3"/>
  <c r="I2382" i="3"/>
  <c r="I2383" i="3"/>
  <c r="I2384" i="3"/>
  <c r="I2385" i="3"/>
  <c r="I2386" i="3"/>
  <c r="I2387" i="3"/>
  <c r="I2388" i="3"/>
  <c r="I2389" i="3"/>
  <c r="I2390" i="3"/>
  <c r="I2391" i="3"/>
  <c r="I2392" i="3"/>
  <c r="I2393" i="3"/>
  <c r="I2394" i="3"/>
  <c r="I2395" i="3"/>
  <c r="I2396" i="3"/>
  <c r="I2397" i="3"/>
  <c r="I2398" i="3"/>
  <c r="I2399" i="3"/>
  <c r="I2400" i="3"/>
  <c r="I2401" i="3"/>
  <c r="I2402" i="3"/>
  <c r="I2403" i="3"/>
  <c r="I2404" i="3"/>
  <c r="I2405" i="3"/>
  <c r="I2406" i="3"/>
  <c r="I2407" i="3"/>
  <c r="I2408" i="3"/>
  <c r="I2409" i="3"/>
  <c r="I2410" i="3"/>
  <c r="I2411" i="3"/>
  <c r="I2412" i="3"/>
  <c r="I2413" i="3"/>
  <c r="I2414" i="3"/>
  <c r="I2415" i="3"/>
  <c r="I2416" i="3"/>
  <c r="I2417" i="3"/>
  <c r="I2418" i="3"/>
  <c r="I2419" i="3"/>
  <c r="I2420" i="3"/>
  <c r="I2421" i="3"/>
  <c r="I2422" i="3"/>
  <c r="I2423" i="3"/>
  <c r="I2424" i="3"/>
  <c r="I2425" i="3"/>
  <c r="I2426" i="3"/>
  <c r="I2427" i="3"/>
  <c r="I2428" i="3"/>
  <c r="I2429" i="3"/>
  <c r="I2430" i="3"/>
  <c r="I2431" i="3"/>
  <c r="I2432" i="3"/>
  <c r="I2433" i="3"/>
  <c r="I2434" i="3"/>
  <c r="I2435" i="3"/>
  <c r="I2436" i="3"/>
  <c r="I2437" i="3"/>
  <c r="I2438" i="3"/>
  <c r="I2439" i="3"/>
  <c r="I2440" i="3"/>
  <c r="I2441" i="3"/>
  <c r="I2442" i="3"/>
  <c r="I2443" i="3"/>
  <c r="I2444" i="3"/>
  <c r="I2445" i="3"/>
  <c r="I2446" i="3"/>
  <c r="I2447" i="3"/>
  <c r="I2448" i="3"/>
  <c r="I2449" i="3"/>
  <c r="I2450" i="3"/>
  <c r="I2451" i="3"/>
  <c r="I2452" i="3"/>
  <c r="I2453" i="3"/>
  <c r="I2454" i="3"/>
  <c r="I2455" i="3"/>
  <c r="I2456" i="3"/>
  <c r="I2457" i="3"/>
  <c r="I2458" i="3"/>
  <c r="I2459" i="3"/>
  <c r="I2460" i="3"/>
  <c r="I2461" i="3"/>
  <c r="I2462" i="3"/>
  <c r="I2463" i="3"/>
  <c r="I2464" i="3"/>
  <c r="I2465" i="3"/>
  <c r="I2466" i="3"/>
  <c r="I2467" i="3"/>
  <c r="I2468" i="3"/>
  <c r="I2469" i="3"/>
  <c r="I2470" i="3"/>
  <c r="I2471" i="3"/>
  <c r="I2472" i="3"/>
  <c r="I2473" i="3"/>
  <c r="I2474" i="3"/>
  <c r="I2475" i="3"/>
  <c r="I2476" i="3"/>
  <c r="I2477" i="3"/>
  <c r="I2478" i="3"/>
  <c r="I2479" i="3"/>
  <c r="I2480" i="3"/>
  <c r="I2481" i="3"/>
  <c r="I2482" i="3"/>
  <c r="I2483" i="3"/>
  <c r="I2484" i="3"/>
  <c r="I2485" i="3"/>
  <c r="I2486" i="3"/>
  <c r="I2487" i="3"/>
  <c r="I2488" i="3"/>
  <c r="I2489" i="3"/>
  <c r="I2490" i="3"/>
  <c r="I2491" i="3"/>
  <c r="I2492" i="3"/>
  <c r="I2493" i="3"/>
  <c r="I2494" i="3"/>
  <c r="I2495" i="3"/>
  <c r="I2496" i="3"/>
  <c r="I2497" i="3" l="1"/>
  <c r="O2314" i="3" l="1"/>
  <c r="O589" i="3" l="1"/>
  <c r="O588" i="3"/>
  <c r="O587" i="3"/>
  <c r="O586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4" i="3"/>
  <c r="O553" i="3"/>
  <c r="O552" i="3"/>
  <c r="O551" i="3"/>
  <c r="O550" i="3"/>
  <c r="O549" i="3"/>
  <c r="O548" i="3"/>
  <c r="O547" i="3"/>
  <c r="O546" i="3"/>
  <c r="O545" i="3"/>
  <c r="O544" i="3"/>
  <c r="O543" i="3"/>
  <c r="O542" i="3"/>
  <c r="O541" i="3"/>
  <c r="O540" i="3"/>
  <c r="O539" i="3"/>
  <c r="O538" i="3"/>
  <c r="O537" i="3"/>
  <c r="O536" i="3"/>
  <c r="O535" i="3"/>
  <c r="O534" i="3"/>
  <c r="O533" i="3"/>
  <c r="O532" i="3"/>
  <c r="O2496" i="3" l="1"/>
  <c r="P2496" i="3" s="1"/>
  <c r="O2382" i="3"/>
  <c r="O2384" i="3" l="1"/>
  <c r="O170" i="3" l="1"/>
  <c r="P170" i="3" s="1"/>
  <c r="O2480" i="3" l="1"/>
  <c r="P2480" i="3" s="1"/>
  <c r="O3" i="3"/>
  <c r="O2479" i="3"/>
  <c r="P2479" i="3" s="1"/>
  <c r="O2478" i="3"/>
  <c r="P2478" i="3" s="1"/>
  <c r="O2477" i="3"/>
  <c r="P2477" i="3" s="1"/>
  <c r="O2476" i="3"/>
  <c r="P2476" i="3" s="1"/>
  <c r="O2475" i="3"/>
  <c r="P2475" i="3" s="1"/>
  <c r="O2474" i="3"/>
  <c r="P2474" i="3" s="1"/>
  <c r="O2473" i="3"/>
  <c r="P2473" i="3" s="1"/>
  <c r="O2472" i="3"/>
  <c r="P2472" i="3" s="1"/>
  <c r="O2471" i="3"/>
  <c r="P2471" i="3" s="1"/>
  <c r="O2470" i="3"/>
  <c r="P2470" i="3" s="1"/>
  <c r="O2469" i="3"/>
  <c r="P2469" i="3" s="1"/>
  <c r="O2468" i="3"/>
  <c r="P2468" i="3" s="1"/>
  <c r="O2467" i="3"/>
  <c r="P2467" i="3" s="1"/>
  <c r="O2466" i="3"/>
  <c r="P2466" i="3" s="1"/>
  <c r="O2465" i="3"/>
  <c r="P2465" i="3" s="1"/>
  <c r="O2464" i="3"/>
  <c r="P2464" i="3" s="1"/>
  <c r="O2463" i="3"/>
  <c r="P2463" i="3" s="1"/>
  <c r="O2462" i="3"/>
  <c r="P2462" i="3" s="1"/>
  <c r="O2461" i="3"/>
  <c r="P2461" i="3" s="1"/>
  <c r="O2460" i="3"/>
  <c r="P2460" i="3" s="1"/>
  <c r="O2459" i="3"/>
  <c r="P2459" i="3" s="1"/>
  <c r="O2458" i="3"/>
  <c r="P2458" i="3" s="1"/>
  <c r="O2457" i="3"/>
  <c r="P2457" i="3" s="1"/>
  <c r="O2456" i="3"/>
  <c r="P2456" i="3" s="1"/>
  <c r="O2455" i="3"/>
  <c r="P2455" i="3" s="1"/>
  <c r="O2454" i="3"/>
  <c r="P2454" i="3" s="1"/>
  <c r="O2453" i="3"/>
  <c r="P2453" i="3" s="1"/>
  <c r="O2452" i="3"/>
  <c r="P2452" i="3" s="1"/>
  <c r="O2451" i="3"/>
  <c r="P2451" i="3" s="1"/>
  <c r="O2450" i="3"/>
  <c r="P2450" i="3" s="1"/>
  <c r="O2449" i="3"/>
  <c r="P2449" i="3" s="1"/>
  <c r="O2448" i="3"/>
  <c r="P2448" i="3" s="1"/>
  <c r="O2447" i="3"/>
  <c r="P2447" i="3" s="1"/>
  <c r="O2446" i="3"/>
  <c r="P2446" i="3" s="1"/>
  <c r="O2445" i="3"/>
  <c r="P2445" i="3" s="1"/>
  <c r="O2444" i="3"/>
  <c r="P2444" i="3" s="1"/>
  <c r="O2443" i="3"/>
  <c r="P2443" i="3" s="1"/>
  <c r="O2442" i="3"/>
  <c r="P2442" i="3" s="1"/>
  <c r="O2441" i="3"/>
  <c r="P2441" i="3" s="1"/>
  <c r="O2440" i="3"/>
  <c r="P2440" i="3" s="1"/>
  <c r="O2439" i="3"/>
  <c r="P2439" i="3" s="1"/>
  <c r="O2438" i="3"/>
  <c r="P2438" i="3" s="1"/>
  <c r="O2437" i="3"/>
  <c r="P2437" i="3" s="1"/>
  <c r="O2436" i="3"/>
  <c r="P2436" i="3" s="1"/>
  <c r="O2435" i="3"/>
  <c r="P2435" i="3" s="1"/>
  <c r="O2434" i="3"/>
  <c r="P2434" i="3" s="1"/>
  <c r="O2433" i="3"/>
  <c r="P2433" i="3" s="1"/>
  <c r="O2432" i="3"/>
  <c r="P2432" i="3" s="1"/>
  <c r="O2431" i="3"/>
  <c r="P2431" i="3" s="1"/>
  <c r="O2430" i="3"/>
  <c r="P2430" i="3" s="1"/>
  <c r="O2429" i="3"/>
  <c r="P2429" i="3" s="1"/>
  <c r="O2428" i="3"/>
  <c r="P2428" i="3" s="1"/>
  <c r="O2427" i="3"/>
  <c r="P2427" i="3" s="1"/>
  <c r="O2426" i="3"/>
  <c r="P2426" i="3" s="1"/>
  <c r="O2425" i="3"/>
  <c r="P2425" i="3" s="1"/>
  <c r="O2424" i="3"/>
  <c r="P2424" i="3" s="1"/>
  <c r="O2423" i="3"/>
  <c r="P2423" i="3" s="1"/>
  <c r="O2422" i="3"/>
  <c r="P2422" i="3" s="1"/>
  <c r="O2421" i="3"/>
  <c r="P2421" i="3" s="1"/>
  <c r="O2420" i="3"/>
  <c r="P2420" i="3" s="1"/>
  <c r="O2419" i="3"/>
  <c r="P2419" i="3" s="1"/>
  <c r="O2418" i="3"/>
  <c r="P2418" i="3" s="1"/>
  <c r="O2417" i="3"/>
  <c r="P2417" i="3" s="1"/>
  <c r="O2416" i="3"/>
  <c r="P2416" i="3" s="1"/>
  <c r="O2415" i="3"/>
  <c r="P2415" i="3" s="1"/>
  <c r="O2414" i="3"/>
  <c r="P2414" i="3" s="1"/>
  <c r="O2413" i="3"/>
  <c r="P2413" i="3" s="1"/>
  <c r="O2412" i="3"/>
  <c r="P2412" i="3" s="1"/>
  <c r="O2411" i="3"/>
  <c r="P2411" i="3" s="1"/>
  <c r="O2410" i="3"/>
  <c r="P2410" i="3" s="1"/>
  <c r="O2409" i="3"/>
  <c r="P2409" i="3" s="1"/>
  <c r="O2408" i="3"/>
  <c r="P2408" i="3" s="1"/>
  <c r="O2407" i="3"/>
  <c r="P2407" i="3" s="1"/>
  <c r="O2406" i="3"/>
  <c r="P2406" i="3" s="1"/>
  <c r="O2405" i="3"/>
  <c r="P2405" i="3" s="1"/>
  <c r="O2404" i="3"/>
  <c r="P2404" i="3" s="1"/>
  <c r="O2403" i="3"/>
  <c r="P2403" i="3" s="1"/>
  <c r="O2402" i="3"/>
  <c r="P2402" i="3" s="1"/>
  <c r="O2401" i="3"/>
  <c r="P2401" i="3" s="1"/>
  <c r="O2400" i="3"/>
  <c r="P2400" i="3" s="1"/>
  <c r="O2399" i="3"/>
  <c r="P2399" i="3" s="1"/>
  <c r="O2398" i="3"/>
  <c r="P2398" i="3" s="1"/>
  <c r="O2397" i="3"/>
  <c r="P2397" i="3" s="1"/>
  <c r="O860" i="3"/>
  <c r="P860" i="3" s="1"/>
  <c r="O2396" i="3"/>
  <c r="P2396" i="3" s="1"/>
  <c r="O2395" i="3"/>
  <c r="P2395" i="3" s="1"/>
  <c r="O2394" i="3"/>
  <c r="P2394" i="3" s="1"/>
  <c r="O2393" i="3"/>
  <c r="P2393" i="3" s="1"/>
  <c r="O2392" i="3"/>
  <c r="P2392" i="3" s="1"/>
  <c r="O2391" i="3"/>
  <c r="P2391" i="3" s="1"/>
  <c r="O2390" i="3"/>
  <c r="P2390" i="3" s="1"/>
  <c r="O2389" i="3"/>
  <c r="P2389" i="3" s="1"/>
  <c r="O2388" i="3"/>
  <c r="P2388" i="3" s="1"/>
  <c r="O2387" i="3"/>
  <c r="P2387" i="3" s="1"/>
  <c r="O2386" i="3"/>
  <c r="P2386" i="3" s="1"/>
  <c r="O2385" i="3"/>
  <c r="P2384" i="3"/>
  <c r="O2157" i="3"/>
  <c r="P2157" i="3" s="1"/>
  <c r="P2382" i="3"/>
  <c r="O2381" i="3"/>
  <c r="P2381" i="3" s="1"/>
  <c r="O2380" i="3"/>
  <c r="P2380" i="3" s="1"/>
  <c r="O2379" i="3"/>
  <c r="P2379" i="3" s="1"/>
  <c r="O2378" i="3"/>
  <c r="P2378" i="3" s="1"/>
  <c r="O2377" i="3"/>
  <c r="P2377" i="3" s="1"/>
  <c r="O2376" i="3"/>
  <c r="P2376" i="3" s="1"/>
  <c r="O2375" i="3"/>
  <c r="P2375" i="3" s="1"/>
  <c r="O2374" i="3"/>
  <c r="P2374" i="3" s="1"/>
  <c r="O2373" i="3"/>
  <c r="P2373" i="3" s="1"/>
  <c r="O2372" i="3"/>
  <c r="P2372" i="3" s="1"/>
  <c r="O2371" i="3"/>
  <c r="P2371" i="3" s="1"/>
  <c r="O2370" i="3"/>
  <c r="P2370" i="3" s="1"/>
  <c r="O2369" i="3"/>
  <c r="P2369" i="3" s="1"/>
  <c r="O2368" i="3"/>
  <c r="P2368" i="3" s="1"/>
  <c r="O2367" i="3"/>
  <c r="P2367" i="3" s="1"/>
  <c r="O2366" i="3"/>
  <c r="P2366" i="3" s="1"/>
  <c r="O2365" i="3"/>
  <c r="P2365" i="3" s="1"/>
  <c r="O2364" i="3"/>
  <c r="P2364" i="3" s="1"/>
  <c r="O2363" i="3"/>
  <c r="P2363" i="3" s="1"/>
  <c r="O2362" i="3"/>
  <c r="P2362" i="3" s="1"/>
  <c r="O2361" i="3"/>
  <c r="P2361" i="3" s="1"/>
  <c r="O2360" i="3"/>
  <c r="P2360" i="3" s="1"/>
  <c r="O2359" i="3"/>
  <c r="P2359" i="3" s="1"/>
  <c r="O2358" i="3"/>
  <c r="P2358" i="3" s="1"/>
  <c r="O2357" i="3"/>
  <c r="P2357" i="3" s="1"/>
  <c r="O2356" i="3"/>
  <c r="P2356" i="3" s="1"/>
  <c r="O2355" i="3"/>
  <c r="P2355" i="3" s="1"/>
  <c r="O2354" i="3"/>
  <c r="P2354" i="3" s="1"/>
  <c r="O2353" i="3"/>
  <c r="P2353" i="3" s="1"/>
  <c r="O2352" i="3"/>
  <c r="P2352" i="3" s="1"/>
  <c r="O2351" i="3"/>
  <c r="P2351" i="3" s="1"/>
  <c r="O2350" i="3"/>
  <c r="P2350" i="3" s="1"/>
  <c r="O2349" i="3"/>
  <c r="P2349" i="3" s="1"/>
  <c r="O2348" i="3"/>
  <c r="P2348" i="3" s="1"/>
  <c r="O2347" i="3"/>
  <c r="P2347" i="3" s="1"/>
  <c r="O2346" i="3"/>
  <c r="P2346" i="3" s="1"/>
  <c r="O2345" i="3"/>
  <c r="P2345" i="3" s="1"/>
  <c r="O2344" i="3"/>
  <c r="P2344" i="3" s="1"/>
  <c r="O2343" i="3"/>
  <c r="P2343" i="3" s="1"/>
  <c r="O2342" i="3"/>
  <c r="P2342" i="3" s="1"/>
  <c r="O2341" i="3"/>
  <c r="P2341" i="3" s="1"/>
  <c r="O2340" i="3"/>
  <c r="P2340" i="3" s="1"/>
  <c r="O2339" i="3"/>
  <c r="P2339" i="3" s="1"/>
  <c r="O2338" i="3"/>
  <c r="P2338" i="3" s="1"/>
  <c r="O2337" i="3"/>
  <c r="P2337" i="3" s="1"/>
  <c r="O2336" i="3"/>
  <c r="P2336" i="3" s="1"/>
  <c r="O2335" i="3"/>
  <c r="P2335" i="3" s="1"/>
  <c r="O2334" i="3"/>
  <c r="P2334" i="3" s="1"/>
  <c r="O2333" i="3"/>
  <c r="P2333" i="3" s="1"/>
  <c r="O2332" i="3"/>
  <c r="P2332" i="3" s="1"/>
  <c r="O2331" i="3"/>
  <c r="P2331" i="3" s="1"/>
  <c r="O2330" i="3"/>
  <c r="P2330" i="3" s="1"/>
  <c r="O2329" i="3"/>
  <c r="P2329" i="3" s="1"/>
  <c r="O2328" i="3"/>
  <c r="P2328" i="3" s="1"/>
  <c r="O2327" i="3"/>
  <c r="P2327" i="3" s="1"/>
  <c r="O2326" i="3"/>
  <c r="P2326" i="3" s="1"/>
  <c r="O2325" i="3"/>
  <c r="P2325" i="3" s="1"/>
  <c r="O2324" i="3"/>
  <c r="P2324" i="3" s="1"/>
  <c r="O2323" i="3"/>
  <c r="P2323" i="3" s="1"/>
  <c r="O2322" i="3"/>
  <c r="P2322" i="3" s="1"/>
  <c r="O2321" i="3"/>
  <c r="P2321" i="3" s="1"/>
  <c r="O2320" i="3"/>
  <c r="P2320" i="3" s="1"/>
  <c r="O2319" i="3"/>
  <c r="P2319" i="3" s="1"/>
  <c r="O2318" i="3"/>
  <c r="P2318" i="3" s="1"/>
  <c r="O2317" i="3"/>
  <c r="P2317" i="3" s="1"/>
  <c r="O2316" i="3"/>
  <c r="P2316" i="3" s="1"/>
  <c r="O2315" i="3"/>
  <c r="P2315" i="3" s="1"/>
  <c r="P2314" i="3"/>
  <c r="O2313" i="3"/>
  <c r="P2313" i="3" s="1"/>
  <c r="O2312" i="3"/>
  <c r="P2312" i="3" s="1"/>
  <c r="O2311" i="3"/>
  <c r="P2311" i="3" s="1"/>
  <c r="O2310" i="3"/>
  <c r="P2310" i="3" s="1"/>
  <c r="O2309" i="3"/>
  <c r="P2309" i="3" s="1"/>
  <c r="O2308" i="3"/>
  <c r="P2308" i="3" s="1"/>
  <c r="O2307" i="3"/>
  <c r="P2307" i="3" s="1"/>
  <c r="O2306" i="3"/>
  <c r="P2306" i="3" s="1"/>
  <c r="O2305" i="3"/>
  <c r="P2305" i="3" s="1"/>
  <c r="O2304" i="3"/>
  <c r="P2304" i="3" s="1"/>
  <c r="O2303" i="3"/>
  <c r="P2303" i="3" s="1"/>
  <c r="O2302" i="3"/>
  <c r="P2302" i="3" s="1"/>
  <c r="O2301" i="3"/>
  <c r="P2301" i="3" s="1"/>
  <c r="O2300" i="3"/>
  <c r="P2300" i="3" s="1"/>
  <c r="O2299" i="3"/>
  <c r="P2299" i="3" s="1"/>
  <c r="O2298" i="3"/>
  <c r="P2298" i="3" s="1"/>
  <c r="O2297" i="3"/>
  <c r="P2297" i="3" s="1"/>
  <c r="O2296" i="3"/>
  <c r="P2296" i="3" s="1"/>
  <c r="O2295" i="3"/>
  <c r="P2295" i="3" s="1"/>
  <c r="O2294" i="3"/>
  <c r="P2294" i="3" s="1"/>
  <c r="O2293" i="3"/>
  <c r="P2293" i="3" s="1"/>
  <c r="O2292" i="3"/>
  <c r="P2292" i="3" s="1"/>
  <c r="O2291" i="3"/>
  <c r="P2291" i="3" s="1"/>
  <c r="O2290" i="3"/>
  <c r="P2290" i="3" s="1"/>
  <c r="O2289" i="3"/>
  <c r="P2289" i="3" s="1"/>
  <c r="O2288" i="3"/>
  <c r="P2288" i="3" s="1"/>
  <c r="O2287" i="3"/>
  <c r="P2287" i="3" s="1"/>
  <c r="O2286" i="3"/>
  <c r="P2286" i="3" s="1"/>
  <c r="O2285" i="3"/>
  <c r="P2285" i="3" s="1"/>
  <c r="O2284" i="3"/>
  <c r="P2284" i="3" s="1"/>
  <c r="O2283" i="3"/>
  <c r="P2283" i="3" s="1"/>
  <c r="O2282" i="3"/>
  <c r="P2282" i="3" s="1"/>
  <c r="O2281" i="3"/>
  <c r="P2281" i="3" s="1"/>
  <c r="O2280" i="3"/>
  <c r="P2280" i="3" s="1"/>
  <c r="O2279" i="3"/>
  <c r="P2279" i="3" s="1"/>
  <c r="O2278" i="3"/>
  <c r="P2278" i="3" s="1"/>
  <c r="O2277" i="3"/>
  <c r="P2277" i="3" s="1"/>
  <c r="O2276" i="3"/>
  <c r="P2276" i="3" s="1"/>
  <c r="O2275" i="3"/>
  <c r="P2275" i="3" s="1"/>
  <c r="O2274" i="3"/>
  <c r="P2274" i="3" s="1"/>
  <c r="O2273" i="3"/>
  <c r="P2273" i="3" s="1"/>
  <c r="O2272" i="3"/>
  <c r="P2272" i="3" s="1"/>
  <c r="O2271" i="3"/>
  <c r="P2271" i="3" s="1"/>
  <c r="O2270" i="3"/>
  <c r="P2270" i="3" s="1"/>
  <c r="O2269" i="3"/>
  <c r="P2269" i="3" s="1"/>
  <c r="O2268" i="3"/>
  <c r="P2268" i="3" s="1"/>
  <c r="O2267" i="3"/>
  <c r="P2267" i="3" s="1"/>
  <c r="O2266" i="3"/>
  <c r="P2266" i="3" s="1"/>
  <c r="O2265" i="3"/>
  <c r="P2265" i="3" s="1"/>
  <c r="O2264" i="3"/>
  <c r="P2264" i="3" s="1"/>
  <c r="O2263" i="3"/>
  <c r="P2263" i="3" s="1"/>
  <c r="O2262" i="3"/>
  <c r="P2262" i="3" s="1"/>
  <c r="O2261" i="3"/>
  <c r="P2261" i="3" s="1"/>
  <c r="O2260" i="3"/>
  <c r="P2260" i="3" s="1"/>
  <c r="O2259" i="3"/>
  <c r="P2259" i="3" s="1"/>
  <c r="O2258" i="3"/>
  <c r="P2258" i="3" s="1"/>
  <c r="O2257" i="3"/>
  <c r="P2257" i="3" s="1"/>
  <c r="O2256" i="3"/>
  <c r="P2256" i="3" s="1"/>
  <c r="O2255" i="3"/>
  <c r="P2255" i="3" s="1"/>
  <c r="O2254" i="3"/>
  <c r="P2254" i="3" s="1"/>
  <c r="O2253" i="3"/>
  <c r="P2253" i="3" s="1"/>
  <c r="O2252" i="3"/>
  <c r="P2252" i="3" s="1"/>
  <c r="O2251" i="3"/>
  <c r="P2251" i="3" s="1"/>
  <c r="O2250" i="3"/>
  <c r="P2250" i="3" s="1"/>
  <c r="O2249" i="3"/>
  <c r="P2249" i="3" s="1"/>
  <c r="O2248" i="3"/>
  <c r="P2248" i="3" s="1"/>
  <c r="O2247" i="3"/>
  <c r="P2247" i="3" s="1"/>
  <c r="O2246" i="3"/>
  <c r="P2246" i="3" s="1"/>
  <c r="O2245" i="3"/>
  <c r="P2245" i="3" s="1"/>
  <c r="O2244" i="3"/>
  <c r="P2244" i="3" s="1"/>
  <c r="O2243" i="3"/>
  <c r="P2243" i="3" s="1"/>
  <c r="O2242" i="3"/>
  <c r="P2242" i="3" s="1"/>
  <c r="O2241" i="3"/>
  <c r="P2241" i="3" s="1"/>
  <c r="O2240" i="3"/>
  <c r="P2240" i="3" s="1"/>
  <c r="O2239" i="3"/>
  <c r="P2239" i="3" s="1"/>
  <c r="O2238" i="3"/>
  <c r="P2238" i="3" s="1"/>
  <c r="O2237" i="3"/>
  <c r="P2237" i="3" s="1"/>
  <c r="O2236" i="3"/>
  <c r="P2236" i="3" s="1"/>
  <c r="O2235" i="3"/>
  <c r="P2235" i="3" s="1"/>
  <c r="O2234" i="3"/>
  <c r="P2234" i="3" s="1"/>
  <c r="O2233" i="3"/>
  <c r="P2233" i="3" s="1"/>
  <c r="O2232" i="3"/>
  <c r="P2232" i="3" s="1"/>
  <c r="O2231" i="3"/>
  <c r="P2231" i="3" s="1"/>
  <c r="O2230" i="3"/>
  <c r="P2230" i="3" s="1"/>
  <c r="O2229" i="3"/>
  <c r="P2229" i="3" s="1"/>
  <c r="O2228" i="3"/>
  <c r="P2228" i="3" s="1"/>
  <c r="O2227" i="3"/>
  <c r="P2227" i="3" s="1"/>
  <c r="O2226" i="3"/>
  <c r="P2226" i="3" s="1"/>
  <c r="O2225" i="3"/>
  <c r="P2225" i="3" s="1"/>
  <c r="O2224" i="3"/>
  <c r="P2224" i="3" s="1"/>
  <c r="O2223" i="3"/>
  <c r="P2223" i="3" s="1"/>
  <c r="O2222" i="3"/>
  <c r="P2222" i="3" s="1"/>
  <c r="O2221" i="3"/>
  <c r="P2221" i="3" s="1"/>
  <c r="O2220" i="3"/>
  <c r="P2220" i="3" s="1"/>
  <c r="O2219" i="3"/>
  <c r="P2219" i="3" s="1"/>
  <c r="O2218" i="3"/>
  <c r="P2218" i="3" s="1"/>
  <c r="O2217" i="3"/>
  <c r="P2217" i="3" s="1"/>
  <c r="O2216" i="3"/>
  <c r="P2216" i="3" s="1"/>
  <c r="O2215" i="3"/>
  <c r="P2215" i="3" s="1"/>
  <c r="O2214" i="3"/>
  <c r="P2214" i="3" s="1"/>
  <c r="O2213" i="3"/>
  <c r="P2213" i="3" s="1"/>
  <c r="O2212" i="3"/>
  <c r="P2212" i="3" s="1"/>
  <c r="O2211" i="3"/>
  <c r="P2211" i="3" s="1"/>
  <c r="O2210" i="3"/>
  <c r="P2210" i="3" s="1"/>
  <c r="O2209" i="3"/>
  <c r="P2209" i="3" s="1"/>
  <c r="O2208" i="3"/>
  <c r="P2208" i="3" s="1"/>
  <c r="O2207" i="3"/>
  <c r="P2207" i="3" s="1"/>
  <c r="O2206" i="3"/>
  <c r="P2206" i="3" s="1"/>
  <c r="O2205" i="3"/>
  <c r="P2205" i="3" s="1"/>
  <c r="O2204" i="3"/>
  <c r="P2204" i="3" s="1"/>
  <c r="O2203" i="3"/>
  <c r="P2203" i="3" s="1"/>
  <c r="O2202" i="3"/>
  <c r="P2202" i="3" s="1"/>
  <c r="O2201" i="3"/>
  <c r="P2201" i="3" s="1"/>
  <c r="O2200" i="3"/>
  <c r="P2200" i="3" s="1"/>
  <c r="O2199" i="3"/>
  <c r="P2199" i="3" s="1"/>
  <c r="O2198" i="3"/>
  <c r="P2198" i="3" s="1"/>
  <c r="O2197" i="3"/>
  <c r="P2197" i="3" s="1"/>
  <c r="O2196" i="3"/>
  <c r="P2196" i="3" s="1"/>
  <c r="O2195" i="3"/>
  <c r="P2195" i="3" s="1"/>
  <c r="O2194" i="3"/>
  <c r="P2194" i="3" s="1"/>
  <c r="O2193" i="3"/>
  <c r="P2193" i="3" s="1"/>
  <c r="O2192" i="3"/>
  <c r="P2192" i="3" s="1"/>
  <c r="O2191" i="3"/>
  <c r="P2191" i="3" s="1"/>
  <c r="O2190" i="3"/>
  <c r="P2190" i="3" s="1"/>
  <c r="O2189" i="3"/>
  <c r="P2189" i="3" s="1"/>
  <c r="O2188" i="3"/>
  <c r="P2188" i="3" s="1"/>
  <c r="O2187" i="3"/>
  <c r="P2187" i="3" s="1"/>
  <c r="O2186" i="3"/>
  <c r="P2186" i="3" s="1"/>
  <c r="O2185" i="3"/>
  <c r="P2185" i="3" s="1"/>
  <c r="O2184" i="3"/>
  <c r="P2184" i="3" s="1"/>
  <c r="O2183" i="3"/>
  <c r="P2183" i="3" s="1"/>
  <c r="O2182" i="3"/>
  <c r="P2182" i="3" s="1"/>
  <c r="O2181" i="3"/>
  <c r="P2181" i="3" s="1"/>
  <c r="O2180" i="3"/>
  <c r="P2180" i="3" s="1"/>
  <c r="O2179" i="3"/>
  <c r="P2179" i="3" s="1"/>
  <c r="O2178" i="3"/>
  <c r="P2178" i="3" s="1"/>
  <c r="O2177" i="3"/>
  <c r="P2177" i="3" s="1"/>
  <c r="O2176" i="3"/>
  <c r="P2176" i="3" s="1"/>
  <c r="O2175" i="3"/>
  <c r="P2175" i="3" s="1"/>
  <c r="O2174" i="3"/>
  <c r="P2174" i="3" s="1"/>
  <c r="O2173" i="3"/>
  <c r="P2173" i="3" s="1"/>
  <c r="O2172" i="3"/>
  <c r="P2172" i="3" s="1"/>
  <c r="O2171" i="3"/>
  <c r="P2171" i="3" s="1"/>
  <c r="O2170" i="3"/>
  <c r="P2170" i="3" s="1"/>
  <c r="O2169" i="3"/>
  <c r="P2169" i="3" s="1"/>
  <c r="O2168" i="3"/>
  <c r="P2168" i="3" s="1"/>
  <c r="O2167" i="3"/>
  <c r="P2167" i="3" s="1"/>
  <c r="O2166" i="3"/>
  <c r="P2166" i="3" s="1"/>
  <c r="O2165" i="3"/>
  <c r="P2165" i="3" s="1"/>
  <c r="O2164" i="3"/>
  <c r="P2164" i="3" s="1"/>
  <c r="O2163" i="3"/>
  <c r="P2163" i="3" s="1"/>
  <c r="O2162" i="3"/>
  <c r="P2162" i="3" s="1"/>
  <c r="O2161" i="3"/>
  <c r="P2161" i="3" s="1"/>
  <c r="O2160" i="3"/>
  <c r="P2160" i="3" s="1"/>
  <c r="O2159" i="3"/>
  <c r="P2159" i="3" s="1"/>
  <c r="O2158" i="3"/>
  <c r="P2158" i="3" s="1"/>
  <c r="O2040" i="3"/>
  <c r="P2040" i="3" s="1"/>
  <c r="O2155" i="3"/>
  <c r="P2155" i="3" s="1"/>
  <c r="O2154" i="3"/>
  <c r="P2154" i="3" s="1"/>
  <c r="O2153" i="3"/>
  <c r="P2153" i="3" s="1"/>
  <c r="O2152" i="3"/>
  <c r="P2152" i="3" s="1"/>
  <c r="O2151" i="3"/>
  <c r="P2151" i="3" s="1"/>
  <c r="O2150" i="3"/>
  <c r="P2150" i="3" s="1"/>
  <c r="O2149" i="3"/>
  <c r="P2149" i="3" s="1"/>
  <c r="O2148" i="3"/>
  <c r="P2148" i="3" s="1"/>
  <c r="O2147" i="3"/>
  <c r="P2147" i="3" s="1"/>
  <c r="O2146" i="3"/>
  <c r="P2146" i="3" s="1"/>
  <c r="O2145" i="3"/>
  <c r="P2145" i="3" s="1"/>
  <c r="O2144" i="3"/>
  <c r="P2144" i="3" s="1"/>
  <c r="O2143" i="3"/>
  <c r="P2143" i="3" s="1"/>
  <c r="O2142" i="3"/>
  <c r="P2142" i="3" s="1"/>
  <c r="O2141" i="3"/>
  <c r="P2141" i="3" s="1"/>
  <c r="O2140" i="3"/>
  <c r="P2140" i="3" s="1"/>
  <c r="O2139" i="3"/>
  <c r="P2139" i="3" s="1"/>
  <c r="O2138" i="3"/>
  <c r="P2138" i="3" s="1"/>
  <c r="O2137" i="3"/>
  <c r="P2137" i="3" s="1"/>
  <c r="O2136" i="3"/>
  <c r="P2136" i="3" s="1"/>
  <c r="O2135" i="3"/>
  <c r="P2135" i="3" s="1"/>
  <c r="O2134" i="3"/>
  <c r="P2134" i="3" s="1"/>
  <c r="O2133" i="3"/>
  <c r="P2133" i="3" s="1"/>
  <c r="O2132" i="3"/>
  <c r="P2132" i="3" s="1"/>
  <c r="O2131" i="3"/>
  <c r="P2131" i="3" s="1"/>
  <c r="O2130" i="3"/>
  <c r="P2130" i="3" s="1"/>
  <c r="O2129" i="3"/>
  <c r="P2129" i="3" s="1"/>
  <c r="O2128" i="3"/>
  <c r="P2128" i="3" s="1"/>
  <c r="O2127" i="3"/>
  <c r="P2127" i="3" s="1"/>
  <c r="O2126" i="3"/>
  <c r="P2126" i="3" s="1"/>
  <c r="O2125" i="3"/>
  <c r="P2125" i="3" s="1"/>
  <c r="O2124" i="3"/>
  <c r="P2124" i="3" s="1"/>
  <c r="O2123" i="3"/>
  <c r="P2123" i="3" s="1"/>
  <c r="O2122" i="3"/>
  <c r="P2122" i="3" s="1"/>
  <c r="O2121" i="3"/>
  <c r="P2121" i="3" s="1"/>
  <c r="O2120" i="3"/>
  <c r="P2120" i="3" s="1"/>
  <c r="O2119" i="3"/>
  <c r="P2119" i="3" s="1"/>
  <c r="O2118" i="3"/>
  <c r="P2118" i="3" s="1"/>
  <c r="O2117" i="3"/>
  <c r="P2117" i="3" s="1"/>
  <c r="O2116" i="3"/>
  <c r="P2116" i="3" s="1"/>
  <c r="O2115" i="3"/>
  <c r="P2115" i="3" s="1"/>
  <c r="O2114" i="3"/>
  <c r="P2114" i="3" s="1"/>
  <c r="O2113" i="3"/>
  <c r="P2113" i="3" s="1"/>
  <c r="O2112" i="3"/>
  <c r="P2112" i="3" s="1"/>
  <c r="O2111" i="3"/>
  <c r="P2111" i="3" s="1"/>
  <c r="O2110" i="3"/>
  <c r="P2110" i="3" s="1"/>
  <c r="O2109" i="3"/>
  <c r="P2109" i="3" s="1"/>
  <c r="O2108" i="3"/>
  <c r="P2108" i="3" s="1"/>
  <c r="O2107" i="3"/>
  <c r="P2107" i="3" s="1"/>
  <c r="O2106" i="3"/>
  <c r="P2106" i="3" s="1"/>
  <c r="O2105" i="3"/>
  <c r="P2105" i="3" s="1"/>
  <c r="O2104" i="3"/>
  <c r="P2104" i="3" s="1"/>
  <c r="O2103" i="3"/>
  <c r="P2103" i="3" s="1"/>
  <c r="O2102" i="3"/>
  <c r="P2102" i="3" s="1"/>
  <c r="O2101" i="3"/>
  <c r="P2101" i="3" s="1"/>
  <c r="O2100" i="3"/>
  <c r="P2100" i="3" s="1"/>
  <c r="O2099" i="3"/>
  <c r="P2099" i="3" s="1"/>
  <c r="O2098" i="3"/>
  <c r="P2098" i="3" s="1"/>
  <c r="O2097" i="3"/>
  <c r="P2097" i="3" s="1"/>
  <c r="O2096" i="3"/>
  <c r="P2096" i="3" s="1"/>
  <c r="O2095" i="3"/>
  <c r="P2095" i="3" s="1"/>
  <c r="O2094" i="3"/>
  <c r="P2094" i="3" s="1"/>
  <c r="O2093" i="3"/>
  <c r="P2093" i="3" s="1"/>
  <c r="O2092" i="3"/>
  <c r="P2092" i="3" s="1"/>
  <c r="O2091" i="3"/>
  <c r="P2091" i="3" s="1"/>
  <c r="O2090" i="3"/>
  <c r="P2090" i="3" s="1"/>
  <c r="O2089" i="3"/>
  <c r="P2089" i="3" s="1"/>
  <c r="O2088" i="3"/>
  <c r="P2088" i="3" s="1"/>
  <c r="O2087" i="3"/>
  <c r="P2087" i="3" s="1"/>
  <c r="O2086" i="3"/>
  <c r="P2086" i="3" s="1"/>
  <c r="O2085" i="3"/>
  <c r="P2085" i="3" s="1"/>
  <c r="O2084" i="3"/>
  <c r="P2084" i="3" s="1"/>
  <c r="O2083" i="3"/>
  <c r="P2083" i="3" s="1"/>
  <c r="O2082" i="3"/>
  <c r="P2082" i="3" s="1"/>
  <c r="O2081" i="3"/>
  <c r="P2081" i="3" s="1"/>
  <c r="O2080" i="3"/>
  <c r="P2080" i="3" s="1"/>
  <c r="O2079" i="3"/>
  <c r="P2079" i="3" s="1"/>
  <c r="O2078" i="3"/>
  <c r="P2078" i="3" s="1"/>
  <c r="O2077" i="3"/>
  <c r="P2077" i="3" s="1"/>
  <c r="O2076" i="3"/>
  <c r="P2076" i="3" s="1"/>
  <c r="O2075" i="3"/>
  <c r="P2075" i="3" s="1"/>
  <c r="O2074" i="3"/>
  <c r="P2074" i="3" s="1"/>
  <c r="O2073" i="3"/>
  <c r="P2073" i="3" s="1"/>
  <c r="O2072" i="3"/>
  <c r="P2072" i="3" s="1"/>
  <c r="O2071" i="3"/>
  <c r="P2071" i="3" s="1"/>
  <c r="O2070" i="3"/>
  <c r="P2070" i="3" s="1"/>
  <c r="O2069" i="3"/>
  <c r="P2069" i="3" s="1"/>
  <c r="O2068" i="3"/>
  <c r="P2068" i="3" s="1"/>
  <c r="O2067" i="3"/>
  <c r="P2067" i="3" s="1"/>
  <c r="O2066" i="3"/>
  <c r="P2066" i="3" s="1"/>
  <c r="O2065" i="3"/>
  <c r="P2065" i="3" s="1"/>
  <c r="O2064" i="3"/>
  <c r="P2064" i="3" s="1"/>
  <c r="O2063" i="3"/>
  <c r="P2063" i="3" s="1"/>
  <c r="O2062" i="3"/>
  <c r="P2062" i="3" s="1"/>
  <c r="O2061" i="3"/>
  <c r="P2061" i="3" s="1"/>
  <c r="O2060" i="3"/>
  <c r="P2060" i="3" s="1"/>
  <c r="O2059" i="3"/>
  <c r="P2059" i="3" s="1"/>
  <c r="O2058" i="3"/>
  <c r="P2058" i="3" s="1"/>
  <c r="O2057" i="3"/>
  <c r="P2057" i="3" s="1"/>
  <c r="O2056" i="3"/>
  <c r="P2056" i="3" s="1"/>
  <c r="O2055" i="3"/>
  <c r="P2055" i="3" s="1"/>
  <c r="O2054" i="3"/>
  <c r="P2054" i="3" s="1"/>
  <c r="O2053" i="3"/>
  <c r="P2053" i="3" s="1"/>
  <c r="O2052" i="3"/>
  <c r="P2052" i="3" s="1"/>
  <c r="O2051" i="3"/>
  <c r="P2051" i="3" s="1"/>
  <c r="O2050" i="3"/>
  <c r="P2050" i="3" s="1"/>
  <c r="O2049" i="3"/>
  <c r="P2049" i="3" s="1"/>
  <c r="O2048" i="3"/>
  <c r="P2048" i="3" s="1"/>
  <c r="O2047" i="3"/>
  <c r="P2047" i="3" s="1"/>
  <c r="O2046" i="3"/>
  <c r="P2046" i="3" s="1"/>
  <c r="O2045" i="3"/>
  <c r="P2045" i="3" s="1"/>
  <c r="O2044" i="3"/>
  <c r="P2044" i="3" s="1"/>
  <c r="O2043" i="3"/>
  <c r="P2043" i="3" s="1"/>
  <c r="O2042" i="3"/>
  <c r="P2042" i="3" s="1"/>
  <c r="O2041" i="3"/>
  <c r="P2041" i="3" s="1"/>
  <c r="O1937" i="3"/>
  <c r="P1937" i="3" s="1"/>
  <c r="O2038" i="3"/>
  <c r="P2038" i="3" s="1"/>
  <c r="O2037" i="3"/>
  <c r="P2037" i="3" s="1"/>
  <c r="O2036" i="3"/>
  <c r="P2036" i="3" s="1"/>
  <c r="O2035" i="3"/>
  <c r="P2035" i="3" s="1"/>
  <c r="O2034" i="3"/>
  <c r="P2034" i="3" s="1"/>
  <c r="O2033" i="3"/>
  <c r="P2033" i="3" s="1"/>
  <c r="O2032" i="3"/>
  <c r="P2032" i="3" s="1"/>
  <c r="O2031" i="3"/>
  <c r="P2031" i="3" s="1"/>
  <c r="O2030" i="3"/>
  <c r="P2030" i="3" s="1"/>
  <c r="O2029" i="3"/>
  <c r="P2029" i="3" s="1"/>
  <c r="O2028" i="3"/>
  <c r="P2028" i="3" s="1"/>
  <c r="O2027" i="3"/>
  <c r="P2027" i="3" s="1"/>
  <c r="O2026" i="3"/>
  <c r="P2026" i="3" s="1"/>
  <c r="O2025" i="3"/>
  <c r="P2025" i="3" s="1"/>
  <c r="O2024" i="3"/>
  <c r="P2024" i="3" s="1"/>
  <c r="O2023" i="3"/>
  <c r="P2023" i="3" s="1"/>
  <c r="O2022" i="3"/>
  <c r="P2022" i="3" s="1"/>
  <c r="O2021" i="3"/>
  <c r="P2021" i="3" s="1"/>
  <c r="O2020" i="3"/>
  <c r="P2020" i="3" s="1"/>
  <c r="O2019" i="3"/>
  <c r="P2019" i="3" s="1"/>
  <c r="O2018" i="3"/>
  <c r="P2018" i="3" s="1"/>
  <c r="O2017" i="3"/>
  <c r="P2017" i="3" s="1"/>
  <c r="O2016" i="3"/>
  <c r="P2016" i="3" s="1"/>
  <c r="O2015" i="3"/>
  <c r="P2015" i="3" s="1"/>
  <c r="O2014" i="3"/>
  <c r="P2014" i="3" s="1"/>
  <c r="O2013" i="3"/>
  <c r="P2013" i="3" s="1"/>
  <c r="O2012" i="3"/>
  <c r="P2012" i="3" s="1"/>
  <c r="O2011" i="3"/>
  <c r="P2011" i="3" s="1"/>
  <c r="O2010" i="3"/>
  <c r="P2010" i="3" s="1"/>
  <c r="O2009" i="3"/>
  <c r="P2009" i="3" s="1"/>
  <c r="O2008" i="3"/>
  <c r="P2008" i="3" s="1"/>
  <c r="O2007" i="3"/>
  <c r="P2007" i="3" s="1"/>
  <c r="O2006" i="3"/>
  <c r="P2006" i="3" s="1"/>
  <c r="O2005" i="3"/>
  <c r="P2005" i="3" s="1"/>
  <c r="O2004" i="3"/>
  <c r="P2004" i="3" s="1"/>
  <c r="O2003" i="3"/>
  <c r="P2003" i="3" s="1"/>
  <c r="O2002" i="3"/>
  <c r="P2002" i="3" s="1"/>
  <c r="O2001" i="3"/>
  <c r="P2001" i="3" s="1"/>
  <c r="O2000" i="3"/>
  <c r="P2000" i="3" s="1"/>
  <c r="O1999" i="3"/>
  <c r="P1999" i="3" s="1"/>
  <c r="O1998" i="3"/>
  <c r="P1998" i="3" s="1"/>
  <c r="O1997" i="3"/>
  <c r="P1997" i="3" s="1"/>
  <c r="O1996" i="3"/>
  <c r="P1996" i="3" s="1"/>
  <c r="O1995" i="3"/>
  <c r="P1995" i="3" s="1"/>
  <c r="O1994" i="3"/>
  <c r="P1994" i="3" s="1"/>
  <c r="O1993" i="3"/>
  <c r="P1993" i="3" s="1"/>
  <c r="O1992" i="3"/>
  <c r="P1992" i="3" s="1"/>
  <c r="O1991" i="3"/>
  <c r="P1991" i="3" s="1"/>
  <c r="O1990" i="3"/>
  <c r="P1990" i="3" s="1"/>
  <c r="O1989" i="3"/>
  <c r="P1989" i="3" s="1"/>
  <c r="O1988" i="3"/>
  <c r="P1988" i="3" s="1"/>
  <c r="O1987" i="3"/>
  <c r="P1987" i="3" s="1"/>
  <c r="O1986" i="3"/>
  <c r="P1986" i="3" s="1"/>
  <c r="O1985" i="3"/>
  <c r="P1985" i="3" s="1"/>
  <c r="O1984" i="3"/>
  <c r="P1984" i="3" s="1"/>
  <c r="O1983" i="3"/>
  <c r="P1983" i="3" s="1"/>
  <c r="O1982" i="3"/>
  <c r="P1982" i="3" s="1"/>
  <c r="O1981" i="3"/>
  <c r="P1981" i="3" s="1"/>
  <c r="O1980" i="3"/>
  <c r="P1980" i="3" s="1"/>
  <c r="O1979" i="3"/>
  <c r="P1979" i="3" s="1"/>
  <c r="O1978" i="3"/>
  <c r="P1978" i="3" s="1"/>
  <c r="O1977" i="3"/>
  <c r="P1977" i="3" s="1"/>
  <c r="O1976" i="3"/>
  <c r="P1976" i="3" s="1"/>
  <c r="O1975" i="3"/>
  <c r="P1975" i="3" s="1"/>
  <c r="O1974" i="3"/>
  <c r="P1974" i="3" s="1"/>
  <c r="O1973" i="3"/>
  <c r="P1973" i="3" s="1"/>
  <c r="O1972" i="3"/>
  <c r="P1972" i="3" s="1"/>
  <c r="O1971" i="3"/>
  <c r="P1971" i="3" s="1"/>
  <c r="O1970" i="3"/>
  <c r="P1970" i="3" s="1"/>
  <c r="O1969" i="3"/>
  <c r="P1969" i="3" s="1"/>
  <c r="O1968" i="3"/>
  <c r="P1968" i="3" s="1"/>
  <c r="O1967" i="3"/>
  <c r="P1967" i="3" s="1"/>
  <c r="O1966" i="3"/>
  <c r="P1966" i="3" s="1"/>
  <c r="O1965" i="3"/>
  <c r="P1965" i="3" s="1"/>
  <c r="O1964" i="3"/>
  <c r="P1964" i="3" s="1"/>
  <c r="O1963" i="3"/>
  <c r="P1963" i="3" s="1"/>
  <c r="O1962" i="3"/>
  <c r="P1962" i="3" s="1"/>
  <c r="O1961" i="3"/>
  <c r="P1961" i="3" s="1"/>
  <c r="O1960" i="3"/>
  <c r="P1960" i="3" s="1"/>
  <c r="O1959" i="3"/>
  <c r="P1959" i="3" s="1"/>
  <c r="O1958" i="3"/>
  <c r="P1958" i="3" s="1"/>
  <c r="O1957" i="3"/>
  <c r="P1957" i="3" s="1"/>
  <c r="O1956" i="3"/>
  <c r="P1956" i="3" s="1"/>
  <c r="O1955" i="3"/>
  <c r="P1955" i="3" s="1"/>
  <c r="O1954" i="3"/>
  <c r="P1954" i="3" s="1"/>
  <c r="O1953" i="3"/>
  <c r="P1953" i="3" s="1"/>
  <c r="O1952" i="3"/>
  <c r="P1952" i="3" s="1"/>
  <c r="O1951" i="3"/>
  <c r="P1951" i="3" s="1"/>
  <c r="O1950" i="3"/>
  <c r="P1950" i="3" s="1"/>
  <c r="O1949" i="3"/>
  <c r="P1949" i="3" s="1"/>
  <c r="O1948" i="3"/>
  <c r="P1948" i="3" s="1"/>
  <c r="O1947" i="3"/>
  <c r="P1947" i="3" s="1"/>
  <c r="O1946" i="3"/>
  <c r="P1946" i="3" s="1"/>
  <c r="O1945" i="3"/>
  <c r="P1945" i="3" s="1"/>
  <c r="O1944" i="3"/>
  <c r="P1944" i="3" s="1"/>
  <c r="O1943" i="3"/>
  <c r="P1943" i="3" s="1"/>
  <c r="O1942" i="3"/>
  <c r="P1942" i="3" s="1"/>
  <c r="O1941" i="3"/>
  <c r="P1941" i="3" s="1"/>
  <c r="O1940" i="3"/>
  <c r="P1940" i="3" s="1"/>
  <c r="O1939" i="3"/>
  <c r="P1939" i="3" s="1"/>
  <c r="O1938" i="3"/>
  <c r="P1938" i="3" s="1"/>
  <c r="O1769" i="3"/>
  <c r="P1769" i="3" s="1"/>
  <c r="O1935" i="3"/>
  <c r="P1935" i="3" s="1"/>
  <c r="O1934" i="3"/>
  <c r="P1934" i="3" s="1"/>
  <c r="O1933" i="3"/>
  <c r="P1933" i="3" s="1"/>
  <c r="O1932" i="3"/>
  <c r="P1932" i="3" s="1"/>
  <c r="O1931" i="3"/>
  <c r="P1931" i="3" s="1"/>
  <c r="O1930" i="3"/>
  <c r="P1930" i="3" s="1"/>
  <c r="O1929" i="3"/>
  <c r="P1929" i="3" s="1"/>
  <c r="O1928" i="3"/>
  <c r="P1928" i="3" s="1"/>
  <c r="O1927" i="3"/>
  <c r="P1927" i="3" s="1"/>
  <c r="O1926" i="3"/>
  <c r="P1926" i="3" s="1"/>
  <c r="O1925" i="3"/>
  <c r="P1925" i="3" s="1"/>
  <c r="O1924" i="3"/>
  <c r="P1924" i="3" s="1"/>
  <c r="O1923" i="3"/>
  <c r="P1923" i="3" s="1"/>
  <c r="O1922" i="3"/>
  <c r="P1922" i="3" s="1"/>
  <c r="O1921" i="3"/>
  <c r="P1921" i="3" s="1"/>
  <c r="O1920" i="3"/>
  <c r="P1920" i="3" s="1"/>
  <c r="O1919" i="3"/>
  <c r="P1919" i="3" s="1"/>
  <c r="O1918" i="3"/>
  <c r="P1918" i="3" s="1"/>
  <c r="O1917" i="3"/>
  <c r="P1917" i="3" s="1"/>
  <c r="O1916" i="3"/>
  <c r="P1916" i="3" s="1"/>
  <c r="O1915" i="3"/>
  <c r="P1915" i="3" s="1"/>
  <c r="O1914" i="3"/>
  <c r="P1914" i="3" s="1"/>
  <c r="O1913" i="3"/>
  <c r="P1913" i="3" s="1"/>
  <c r="O1912" i="3"/>
  <c r="P1912" i="3" s="1"/>
  <c r="O1911" i="3"/>
  <c r="P1911" i="3" s="1"/>
  <c r="O1910" i="3"/>
  <c r="P1910" i="3" s="1"/>
  <c r="O1909" i="3"/>
  <c r="P1909" i="3" s="1"/>
  <c r="O1908" i="3"/>
  <c r="P1908" i="3" s="1"/>
  <c r="O1907" i="3"/>
  <c r="P1907" i="3" s="1"/>
  <c r="O1906" i="3"/>
  <c r="P1906" i="3" s="1"/>
  <c r="O1905" i="3"/>
  <c r="P1905" i="3" s="1"/>
  <c r="O1904" i="3"/>
  <c r="P1904" i="3" s="1"/>
  <c r="O1903" i="3"/>
  <c r="P1903" i="3" s="1"/>
  <c r="O1902" i="3"/>
  <c r="P1902" i="3" s="1"/>
  <c r="O1901" i="3"/>
  <c r="P1901" i="3" s="1"/>
  <c r="O1900" i="3"/>
  <c r="P1900" i="3" s="1"/>
  <c r="O1899" i="3"/>
  <c r="P1899" i="3" s="1"/>
  <c r="O1898" i="3"/>
  <c r="P1898" i="3" s="1"/>
  <c r="O1897" i="3"/>
  <c r="P1897" i="3" s="1"/>
  <c r="O1896" i="3"/>
  <c r="P1896" i="3" s="1"/>
  <c r="O1895" i="3"/>
  <c r="P1895" i="3" s="1"/>
  <c r="O1894" i="3"/>
  <c r="P1894" i="3" s="1"/>
  <c r="O1893" i="3"/>
  <c r="P1893" i="3" s="1"/>
  <c r="O1892" i="3"/>
  <c r="P1892" i="3" s="1"/>
  <c r="O1891" i="3"/>
  <c r="P1891" i="3" s="1"/>
  <c r="O1890" i="3"/>
  <c r="P1890" i="3" s="1"/>
  <c r="O1889" i="3"/>
  <c r="P1889" i="3" s="1"/>
  <c r="O1888" i="3"/>
  <c r="P1888" i="3" s="1"/>
  <c r="O1887" i="3"/>
  <c r="P1887" i="3" s="1"/>
  <c r="O1886" i="3"/>
  <c r="P1886" i="3" s="1"/>
  <c r="O1885" i="3"/>
  <c r="P1885" i="3" s="1"/>
  <c r="O1884" i="3"/>
  <c r="P1884" i="3" s="1"/>
  <c r="O1883" i="3"/>
  <c r="P1883" i="3" s="1"/>
  <c r="O1882" i="3"/>
  <c r="P1882" i="3" s="1"/>
  <c r="O1881" i="3"/>
  <c r="P1881" i="3" s="1"/>
  <c r="O1880" i="3"/>
  <c r="P1880" i="3" s="1"/>
  <c r="O1879" i="3"/>
  <c r="P1879" i="3" s="1"/>
  <c r="O1878" i="3"/>
  <c r="P1878" i="3" s="1"/>
  <c r="O1877" i="3"/>
  <c r="P1877" i="3" s="1"/>
  <c r="O1876" i="3"/>
  <c r="P1876" i="3" s="1"/>
  <c r="O1875" i="3"/>
  <c r="P1875" i="3" s="1"/>
  <c r="O1874" i="3"/>
  <c r="P1874" i="3" s="1"/>
  <c r="O1873" i="3"/>
  <c r="P1873" i="3" s="1"/>
  <c r="O1872" i="3"/>
  <c r="P1872" i="3" s="1"/>
  <c r="O1871" i="3"/>
  <c r="P1871" i="3" s="1"/>
  <c r="O1870" i="3"/>
  <c r="P1870" i="3" s="1"/>
  <c r="O1869" i="3"/>
  <c r="P1869" i="3" s="1"/>
  <c r="O1868" i="3"/>
  <c r="P1868" i="3" s="1"/>
  <c r="O1867" i="3"/>
  <c r="P1867" i="3" s="1"/>
  <c r="O1866" i="3"/>
  <c r="P1866" i="3" s="1"/>
  <c r="O1865" i="3"/>
  <c r="P1865" i="3" s="1"/>
  <c r="O1864" i="3"/>
  <c r="P1864" i="3" s="1"/>
  <c r="O1863" i="3"/>
  <c r="P1863" i="3" s="1"/>
  <c r="O1862" i="3"/>
  <c r="P1862" i="3" s="1"/>
  <c r="O1861" i="3"/>
  <c r="P1861" i="3" s="1"/>
  <c r="O1860" i="3"/>
  <c r="P1860" i="3" s="1"/>
  <c r="O1859" i="3"/>
  <c r="P1859" i="3" s="1"/>
  <c r="O1858" i="3"/>
  <c r="P1858" i="3" s="1"/>
  <c r="O1857" i="3"/>
  <c r="P1857" i="3" s="1"/>
  <c r="O1856" i="3"/>
  <c r="P1856" i="3" s="1"/>
  <c r="O1855" i="3"/>
  <c r="P1855" i="3" s="1"/>
  <c r="O1854" i="3"/>
  <c r="P1854" i="3" s="1"/>
  <c r="O1853" i="3"/>
  <c r="P1853" i="3" s="1"/>
  <c r="O1852" i="3"/>
  <c r="P1852" i="3" s="1"/>
  <c r="O1851" i="3"/>
  <c r="P1851" i="3" s="1"/>
  <c r="O1850" i="3"/>
  <c r="P1850" i="3" s="1"/>
  <c r="O1849" i="3"/>
  <c r="P1849" i="3" s="1"/>
  <c r="O1848" i="3"/>
  <c r="P1848" i="3" s="1"/>
  <c r="O1847" i="3"/>
  <c r="P1847" i="3" s="1"/>
  <c r="O1846" i="3"/>
  <c r="P1846" i="3" s="1"/>
  <c r="O1845" i="3"/>
  <c r="P1845" i="3" s="1"/>
  <c r="O1844" i="3"/>
  <c r="P1844" i="3" s="1"/>
  <c r="O1843" i="3"/>
  <c r="P1843" i="3" s="1"/>
  <c r="O1842" i="3"/>
  <c r="P1842" i="3" s="1"/>
  <c r="O1841" i="3"/>
  <c r="P1841" i="3" s="1"/>
  <c r="O1840" i="3"/>
  <c r="P1840" i="3" s="1"/>
  <c r="O1839" i="3"/>
  <c r="P1839" i="3" s="1"/>
  <c r="O1838" i="3"/>
  <c r="P1838" i="3" s="1"/>
  <c r="O1837" i="3"/>
  <c r="P1837" i="3" s="1"/>
  <c r="O1836" i="3"/>
  <c r="P1836" i="3" s="1"/>
  <c r="O1835" i="3"/>
  <c r="P1835" i="3" s="1"/>
  <c r="O1834" i="3"/>
  <c r="P1834" i="3" s="1"/>
  <c r="O1833" i="3"/>
  <c r="P1833" i="3" s="1"/>
  <c r="O1832" i="3"/>
  <c r="P1832" i="3" s="1"/>
  <c r="O1831" i="3"/>
  <c r="P1831" i="3" s="1"/>
  <c r="O1830" i="3"/>
  <c r="P1830" i="3" s="1"/>
  <c r="O1829" i="3"/>
  <c r="P1829" i="3" s="1"/>
  <c r="O1828" i="3"/>
  <c r="P1828" i="3" s="1"/>
  <c r="O1827" i="3"/>
  <c r="P1827" i="3" s="1"/>
  <c r="O1826" i="3"/>
  <c r="P1826" i="3" s="1"/>
  <c r="O1825" i="3"/>
  <c r="P1825" i="3" s="1"/>
  <c r="O1824" i="3"/>
  <c r="P1824" i="3" s="1"/>
  <c r="O1823" i="3"/>
  <c r="P1823" i="3" s="1"/>
  <c r="O1822" i="3"/>
  <c r="P1822" i="3" s="1"/>
  <c r="O1821" i="3"/>
  <c r="P1821" i="3" s="1"/>
  <c r="O1820" i="3"/>
  <c r="P1820" i="3" s="1"/>
  <c r="O1819" i="3"/>
  <c r="P1819" i="3" s="1"/>
  <c r="O1818" i="3"/>
  <c r="P1818" i="3" s="1"/>
  <c r="O1817" i="3"/>
  <c r="P1817" i="3" s="1"/>
  <c r="O1816" i="3"/>
  <c r="P1816" i="3" s="1"/>
  <c r="O1815" i="3"/>
  <c r="P1815" i="3" s="1"/>
  <c r="O1814" i="3"/>
  <c r="P1814" i="3" s="1"/>
  <c r="O1813" i="3"/>
  <c r="P1813" i="3" s="1"/>
  <c r="O1812" i="3"/>
  <c r="P1812" i="3" s="1"/>
  <c r="O1811" i="3"/>
  <c r="P1811" i="3" s="1"/>
  <c r="O1810" i="3"/>
  <c r="P1810" i="3" s="1"/>
  <c r="O1809" i="3"/>
  <c r="P1809" i="3" s="1"/>
  <c r="O1808" i="3"/>
  <c r="P1808" i="3" s="1"/>
  <c r="O1807" i="3"/>
  <c r="P1807" i="3" s="1"/>
  <c r="O1806" i="3"/>
  <c r="P1806" i="3" s="1"/>
  <c r="O1805" i="3"/>
  <c r="P1805" i="3" s="1"/>
  <c r="O1804" i="3"/>
  <c r="P1804" i="3" s="1"/>
  <c r="O1803" i="3"/>
  <c r="P1803" i="3" s="1"/>
  <c r="O1802" i="3"/>
  <c r="P1802" i="3" s="1"/>
  <c r="O1801" i="3"/>
  <c r="P1801" i="3" s="1"/>
  <c r="O1800" i="3"/>
  <c r="P1800" i="3" s="1"/>
  <c r="O1799" i="3"/>
  <c r="P1799" i="3" s="1"/>
  <c r="O1798" i="3"/>
  <c r="P1798" i="3" s="1"/>
  <c r="O1797" i="3"/>
  <c r="P1797" i="3" s="1"/>
  <c r="O1796" i="3"/>
  <c r="P1796" i="3" s="1"/>
  <c r="O1795" i="3"/>
  <c r="P1795" i="3" s="1"/>
  <c r="O1794" i="3"/>
  <c r="P1794" i="3" s="1"/>
  <c r="O1793" i="3"/>
  <c r="P1793" i="3" s="1"/>
  <c r="O1792" i="3"/>
  <c r="P1792" i="3" s="1"/>
  <c r="O1791" i="3"/>
  <c r="P1791" i="3" s="1"/>
  <c r="O1790" i="3"/>
  <c r="P1790" i="3" s="1"/>
  <c r="O1789" i="3"/>
  <c r="P1789" i="3" s="1"/>
  <c r="O1788" i="3"/>
  <c r="P1788" i="3" s="1"/>
  <c r="O1787" i="3"/>
  <c r="P1787" i="3" s="1"/>
  <c r="O1786" i="3"/>
  <c r="P1786" i="3" s="1"/>
  <c r="O1785" i="3"/>
  <c r="P1785" i="3" s="1"/>
  <c r="O1784" i="3"/>
  <c r="P1784" i="3" s="1"/>
  <c r="O1783" i="3"/>
  <c r="P1783" i="3" s="1"/>
  <c r="O1782" i="3"/>
  <c r="P1782" i="3" s="1"/>
  <c r="O1781" i="3"/>
  <c r="P1781" i="3" s="1"/>
  <c r="O1780" i="3"/>
  <c r="P1780" i="3" s="1"/>
  <c r="O1779" i="3"/>
  <c r="P1779" i="3" s="1"/>
  <c r="O1778" i="3"/>
  <c r="P1778" i="3" s="1"/>
  <c r="O1777" i="3"/>
  <c r="P1777" i="3" s="1"/>
  <c r="O1776" i="3"/>
  <c r="P1776" i="3" s="1"/>
  <c r="O1775" i="3"/>
  <c r="P1775" i="3" s="1"/>
  <c r="O1774" i="3"/>
  <c r="P1774" i="3" s="1"/>
  <c r="O1773" i="3"/>
  <c r="P1773" i="3" s="1"/>
  <c r="O1772" i="3"/>
  <c r="P1772" i="3" s="1"/>
  <c r="O1771" i="3"/>
  <c r="P1771" i="3" s="1"/>
  <c r="O1770" i="3"/>
  <c r="P1770" i="3" s="1"/>
  <c r="O1645" i="3"/>
  <c r="P1645" i="3" s="1"/>
  <c r="O1767" i="3"/>
  <c r="P1767" i="3" s="1"/>
  <c r="O1766" i="3"/>
  <c r="P1766" i="3" s="1"/>
  <c r="O1765" i="3"/>
  <c r="P1765" i="3" s="1"/>
  <c r="O1764" i="3"/>
  <c r="P1764" i="3" s="1"/>
  <c r="O1763" i="3"/>
  <c r="P1763" i="3" s="1"/>
  <c r="O1762" i="3"/>
  <c r="P1762" i="3" s="1"/>
  <c r="O1761" i="3"/>
  <c r="P1761" i="3" s="1"/>
  <c r="O1760" i="3"/>
  <c r="P1760" i="3" s="1"/>
  <c r="O1759" i="3"/>
  <c r="P1759" i="3" s="1"/>
  <c r="O1758" i="3"/>
  <c r="P1758" i="3" s="1"/>
  <c r="O1757" i="3"/>
  <c r="P1757" i="3" s="1"/>
  <c r="O1756" i="3"/>
  <c r="P1756" i="3" s="1"/>
  <c r="O1755" i="3"/>
  <c r="P1755" i="3" s="1"/>
  <c r="O1754" i="3"/>
  <c r="P1754" i="3" s="1"/>
  <c r="O1753" i="3"/>
  <c r="P1753" i="3" s="1"/>
  <c r="O1752" i="3"/>
  <c r="P1752" i="3" s="1"/>
  <c r="O1751" i="3"/>
  <c r="P1751" i="3" s="1"/>
  <c r="O1750" i="3"/>
  <c r="P1750" i="3" s="1"/>
  <c r="O1749" i="3"/>
  <c r="P1749" i="3" s="1"/>
  <c r="O1748" i="3"/>
  <c r="P1748" i="3" s="1"/>
  <c r="O1747" i="3"/>
  <c r="P1747" i="3" s="1"/>
  <c r="O1746" i="3"/>
  <c r="P1746" i="3" s="1"/>
  <c r="O1745" i="3"/>
  <c r="P1745" i="3" s="1"/>
  <c r="O1744" i="3"/>
  <c r="P1744" i="3" s="1"/>
  <c r="O1743" i="3"/>
  <c r="P1743" i="3" s="1"/>
  <c r="O1742" i="3"/>
  <c r="P1742" i="3" s="1"/>
  <c r="O1741" i="3"/>
  <c r="P1741" i="3" s="1"/>
  <c r="O1740" i="3"/>
  <c r="P1740" i="3" s="1"/>
  <c r="O1739" i="3"/>
  <c r="P1739" i="3" s="1"/>
  <c r="O1738" i="3"/>
  <c r="P1738" i="3" s="1"/>
  <c r="O1737" i="3"/>
  <c r="P1737" i="3" s="1"/>
  <c r="O1736" i="3"/>
  <c r="P1736" i="3" s="1"/>
  <c r="O1735" i="3"/>
  <c r="P1735" i="3" s="1"/>
  <c r="O1734" i="3"/>
  <c r="P1734" i="3" s="1"/>
  <c r="O1733" i="3"/>
  <c r="P1733" i="3" s="1"/>
  <c r="O1732" i="3"/>
  <c r="P1732" i="3" s="1"/>
  <c r="O1731" i="3"/>
  <c r="P1731" i="3" s="1"/>
  <c r="O1730" i="3"/>
  <c r="P1730" i="3" s="1"/>
  <c r="O1729" i="3"/>
  <c r="P1729" i="3" s="1"/>
  <c r="O1728" i="3"/>
  <c r="P1728" i="3" s="1"/>
  <c r="O1727" i="3"/>
  <c r="P1727" i="3" s="1"/>
  <c r="O1726" i="3"/>
  <c r="P1726" i="3" s="1"/>
  <c r="O1725" i="3"/>
  <c r="P1725" i="3" s="1"/>
  <c r="O1724" i="3"/>
  <c r="P1724" i="3" s="1"/>
  <c r="O1723" i="3"/>
  <c r="P1723" i="3" s="1"/>
  <c r="O1722" i="3"/>
  <c r="P1722" i="3" s="1"/>
  <c r="O1721" i="3"/>
  <c r="P1721" i="3" s="1"/>
  <c r="O1720" i="3"/>
  <c r="P1720" i="3" s="1"/>
  <c r="O1719" i="3"/>
  <c r="P1719" i="3" s="1"/>
  <c r="O1718" i="3"/>
  <c r="P1718" i="3" s="1"/>
  <c r="O1717" i="3"/>
  <c r="P1717" i="3" s="1"/>
  <c r="O1716" i="3"/>
  <c r="P1716" i="3" s="1"/>
  <c r="O1715" i="3"/>
  <c r="P1715" i="3" s="1"/>
  <c r="O1714" i="3"/>
  <c r="P1714" i="3" s="1"/>
  <c r="O1713" i="3"/>
  <c r="P1713" i="3" s="1"/>
  <c r="O1712" i="3"/>
  <c r="P1712" i="3" s="1"/>
  <c r="O1711" i="3"/>
  <c r="P1711" i="3" s="1"/>
  <c r="O1710" i="3"/>
  <c r="P1710" i="3" s="1"/>
  <c r="O1709" i="3"/>
  <c r="P1709" i="3" s="1"/>
  <c r="O1708" i="3"/>
  <c r="P1708" i="3" s="1"/>
  <c r="O1707" i="3"/>
  <c r="P1707" i="3" s="1"/>
  <c r="O1706" i="3"/>
  <c r="P1706" i="3" s="1"/>
  <c r="O1705" i="3"/>
  <c r="P1705" i="3" s="1"/>
  <c r="O1704" i="3"/>
  <c r="P1704" i="3" s="1"/>
  <c r="O1703" i="3"/>
  <c r="P1703" i="3" s="1"/>
  <c r="O1702" i="3"/>
  <c r="P1702" i="3" s="1"/>
  <c r="O1701" i="3"/>
  <c r="P1701" i="3" s="1"/>
  <c r="O1700" i="3"/>
  <c r="P1700" i="3" s="1"/>
  <c r="O1699" i="3"/>
  <c r="P1699" i="3" s="1"/>
  <c r="O1698" i="3"/>
  <c r="P1698" i="3" s="1"/>
  <c r="O1697" i="3"/>
  <c r="P1697" i="3" s="1"/>
  <c r="O1696" i="3"/>
  <c r="P1696" i="3" s="1"/>
  <c r="O1695" i="3"/>
  <c r="P1695" i="3" s="1"/>
  <c r="O1694" i="3"/>
  <c r="P1694" i="3" s="1"/>
  <c r="O1693" i="3"/>
  <c r="P1693" i="3" s="1"/>
  <c r="O1692" i="3"/>
  <c r="P1692" i="3" s="1"/>
  <c r="O1691" i="3"/>
  <c r="P1691" i="3" s="1"/>
  <c r="O1690" i="3"/>
  <c r="P1690" i="3" s="1"/>
  <c r="O1689" i="3"/>
  <c r="P1689" i="3" s="1"/>
  <c r="O1688" i="3"/>
  <c r="P1688" i="3" s="1"/>
  <c r="O1687" i="3"/>
  <c r="P1687" i="3" s="1"/>
  <c r="O1686" i="3"/>
  <c r="P1686" i="3" s="1"/>
  <c r="O1685" i="3"/>
  <c r="P1685" i="3" s="1"/>
  <c r="O1684" i="3"/>
  <c r="P1684" i="3" s="1"/>
  <c r="O1683" i="3"/>
  <c r="P1683" i="3" s="1"/>
  <c r="O1682" i="3"/>
  <c r="P1682" i="3" s="1"/>
  <c r="O1681" i="3"/>
  <c r="P1681" i="3" s="1"/>
  <c r="O1680" i="3"/>
  <c r="P1680" i="3" s="1"/>
  <c r="O1679" i="3"/>
  <c r="P1679" i="3" s="1"/>
  <c r="O1678" i="3"/>
  <c r="P1678" i="3" s="1"/>
  <c r="O1677" i="3"/>
  <c r="P1677" i="3" s="1"/>
  <c r="O1676" i="3"/>
  <c r="P1676" i="3" s="1"/>
  <c r="O1675" i="3"/>
  <c r="P1675" i="3" s="1"/>
  <c r="O1674" i="3"/>
  <c r="P1674" i="3" s="1"/>
  <c r="O1673" i="3"/>
  <c r="P1673" i="3" s="1"/>
  <c r="O1672" i="3"/>
  <c r="P1672" i="3" s="1"/>
  <c r="O1671" i="3"/>
  <c r="P1671" i="3" s="1"/>
  <c r="O1670" i="3"/>
  <c r="P1670" i="3" s="1"/>
  <c r="O1669" i="3"/>
  <c r="P1669" i="3" s="1"/>
  <c r="O1668" i="3"/>
  <c r="P1668" i="3" s="1"/>
  <c r="O1667" i="3"/>
  <c r="P1667" i="3" s="1"/>
  <c r="O1666" i="3"/>
  <c r="P1666" i="3" s="1"/>
  <c r="O1665" i="3"/>
  <c r="P1665" i="3" s="1"/>
  <c r="O1664" i="3"/>
  <c r="P1664" i="3" s="1"/>
  <c r="O1663" i="3"/>
  <c r="P1663" i="3" s="1"/>
  <c r="O1662" i="3"/>
  <c r="P1662" i="3" s="1"/>
  <c r="O1661" i="3"/>
  <c r="P1661" i="3" s="1"/>
  <c r="O1660" i="3"/>
  <c r="P1660" i="3" s="1"/>
  <c r="O1659" i="3"/>
  <c r="P1659" i="3" s="1"/>
  <c r="O1658" i="3"/>
  <c r="P1658" i="3" s="1"/>
  <c r="O1657" i="3"/>
  <c r="P1657" i="3" s="1"/>
  <c r="O1656" i="3"/>
  <c r="P1656" i="3" s="1"/>
  <c r="O1655" i="3"/>
  <c r="P1655" i="3" s="1"/>
  <c r="O1654" i="3"/>
  <c r="P1654" i="3" s="1"/>
  <c r="O1653" i="3"/>
  <c r="P1653" i="3" s="1"/>
  <c r="O1652" i="3"/>
  <c r="P1652" i="3" s="1"/>
  <c r="O1651" i="3"/>
  <c r="P1651" i="3" s="1"/>
  <c r="O1650" i="3"/>
  <c r="P1650" i="3" s="1"/>
  <c r="O1649" i="3"/>
  <c r="P1649" i="3" s="1"/>
  <c r="O1648" i="3"/>
  <c r="P1648" i="3" s="1"/>
  <c r="O1647" i="3"/>
  <c r="P1647" i="3" s="1"/>
  <c r="O1646" i="3"/>
  <c r="P1646" i="3" s="1"/>
  <c r="O1525" i="3"/>
  <c r="O1643" i="3"/>
  <c r="P1643" i="3" s="1"/>
  <c r="O1642" i="3"/>
  <c r="P1642" i="3" s="1"/>
  <c r="O1641" i="3"/>
  <c r="P1641" i="3" s="1"/>
  <c r="O1640" i="3"/>
  <c r="P1640" i="3" s="1"/>
  <c r="O1639" i="3"/>
  <c r="P1639" i="3" s="1"/>
  <c r="O1638" i="3"/>
  <c r="P1638" i="3" s="1"/>
  <c r="O1637" i="3"/>
  <c r="P1637" i="3" s="1"/>
  <c r="O1636" i="3"/>
  <c r="P1636" i="3" s="1"/>
  <c r="O1635" i="3"/>
  <c r="P1635" i="3" s="1"/>
  <c r="O1634" i="3"/>
  <c r="P1634" i="3" s="1"/>
  <c r="O1633" i="3"/>
  <c r="P1633" i="3" s="1"/>
  <c r="O1632" i="3"/>
  <c r="P1632" i="3" s="1"/>
  <c r="O1631" i="3"/>
  <c r="P1631" i="3" s="1"/>
  <c r="O1630" i="3"/>
  <c r="P1630" i="3" s="1"/>
  <c r="O1629" i="3"/>
  <c r="P1629" i="3" s="1"/>
  <c r="O1628" i="3"/>
  <c r="P1628" i="3" s="1"/>
  <c r="O1627" i="3"/>
  <c r="P1627" i="3" s="1"/>
  <c r="O1626" i="3"/>
  <c r="P1626" i="3" s="1"/>
  <c r="O1625" i="3"/>
  <c r="P1625" i="3" s="1"/>
  <c r="O1624" i="3"/>
  <c r="P1624" i="3" s="1"/>
  <c r="O1623" i="3"/>
  <c r="P1623" i="3" s="1"/>
  <c r="O1622" i="3"/>
  <c r="P1622" i="3" s="1"/>
  <c r="O1621" i="3"/>
  <c r="P1621" i="3" s="1"/>
  <c r="O1620" i="3"/>
  <c r="P1620" i="3" s="1"/>
  <c r="O1619" i="3"/>
  <c r="P1619" i="3" s="1"/>
  <c r="O1618" i="3"/>
  <c r="P1618" i="3" s="1"/>
  <c r="O1617" i="3"/>
  <c r="P1617" i="3" s="1"/>
  <c r="O1616" i="3"/>
  <c r="P1616" i="3" s="1"/>
  <c r="O1615" i="3"/>
  <c r="P1615" i="3" s="1"/>
  <c r="O1614" i="3"/>
  <c r="P1614" i="3" s="1"/>
  <c r="O1613" i="3"/>
  <c r="P1613" i="3" s="1"/>
  <c r="O1612" i="3"/>
  <c r="P1612" i="3" s="1"/>
  <c r="O1611" i="3"/>
  <c r="P1611" i="3" s="1"/>
  <c r="O1610" i="3"/>
  <c r="P1610" i="3" s="1"/>
  <c r="O1609" i="3"/>
  <c r="P1609" i="3" s="1"/>
  <c r="O1608" i="3"/>
  <c r="P1608" i="3" s="1"/>
  <c r="O1607" i="3"/>
  <c r="P1607" i="3" s="1"/>
  <c r="O1606" i="3"/>
  <c r="P1606" i="3" s="1"/>
  <c r="O1605" i="3"/>
  <c r="P1605" i="3" s="1"/>
  <c r="O1604" i="3"/>
  <c r="P1604" i="3" s="1"/>
  <c r="O1603" i="3"/>
  <c r="P1603" i="3" s="1"/>
  <c r="O1602" i="3"/>
  <c r="P1602" i="3" s="1"/>
  <c r="O1601" i="3"/>
  <c r="P1601" i="3" s="1"/>
  <c r="O1600" i="3"/>
  <c r="P1600" i="3" s="1"/>
  <c r="O1599" i="3"/>
  <c r="P1599" i="3" s="1"/>
  <c r="O1598" i="3"/>
  <c r="P1598" i="3" s="1"/>
  <c r="O1597" i="3"/>
  <c r="P1597" i="3" s="1"/>
  <c r="O1596" i="3"/>
  <c r="P1596" i="3" s="1"/>
  <c r="O1595" i="3"/>
  <c r="P1595" i="3" s="1"/>
  <c r="O1594" i="3"/>
  <c r="P1594" i="3" s="1"/>
  <c r="O1593" i="3"/>
  <c r="P1593" i="3" s="1"/>
  <c r="O1592" i="3"/>
  <c r="P1592" i="3" s="1"/>
  <c r="O1591" i="3"/>
  <c r="P1591" i="3" s="1"/>
  <c r="O1590" i="3"/>
  <c r="P1590" i="3" s="1"/>
  <c r="O1589" i="3"/>
  <c r="P1589" i="3" s="1"/>
  <c r="O1588" i="3"/>
  <c r="P1588" i="3" s="1"/>
  <c r="O1587" i="3"/>
  <c r="P1587" i="3" s="1"/>
  <c r="O1586" i="3"/>
  <c r="P1586" i="3" s="1"/>
  <c r="O1585" i="3"/>
  <c r="P1585" i="3" s="1"/>
  <c r="O1584" i="3"/>
  <c r="P1584" i="3" s="1"/>
  <c r="O1583" i="3"/>
  <c r="P1583" i="3" s="1"/>
  <c r="O1582" i="3"/>
  <c r="P1582" i="3" s="1"/>
  <c r="O1581" i="3"/>
  <c r="P1581" i="3" s="1"/>
  <c r="O1580" i="3"/>
  <c r="P1580" i="3" s="1"/>
  <c r="O1579" i="3"/>
  <c r="P1579" i="3" s="1"/>
  <c r="O1578" i="3"/>
  <c r="P1578" i="3" s="1"/>
  <c r="O1577" i="3"/>
  <c r="P1577" i="3" s="1"/>
  <c r="O1576" i="3"/>
  <c r="P1576" i="3" s="1"/>
  <c r="O1575" i="3"/>
  <c r="P1575" i="3" s="1"/>
  <c r="O1574" i="3"/>
  <c r="P1574" i="3" s="1"/>
  <c r="O1573" i="3"/>
  <c r="P1573" i="3" s="1"/>
  <c r="O1572" i="3"/>
  <c r="P1572" i="3" s="1"/>
  <c r="O1571" i="3"/>
  <c r="P1571" i="3" s="1"/>
  <c r="O1570" i="3"/>
  <c r="P1570" i="3" s="1"/>
  <c r="O1569" i="3"/>
  <c r="P1569" i="3" s="1"/>
  <c r="O1568" i="3"/>
  <c r="P1568" i="3" s="1"/>
  <c r="O1567" i="3"/>
  <c r="P1567" i="3" s="1"/>
  <c r="O1566" i="3"/>
  <c r="P1566" i="3" s="1"/>
  <c r="O1565" i="3"/>
  <c r="P1565" i="3" s="1"/>
  <c r="O1564" i="3"/>
  <c r="P1564" i="3" s="1"/>
  <c r="O1563" i="3"/>
  <c r="P1563" i="3" s="1"/>
  <c r="O1562" i="3"/>
  <c r="P1562" i="3" s="1"/>
  <c r="O1561" i="3"/>
  <c r="P1561" i="3" s="1"/>
  <c r="O1560" i="3"/>
  <c r="P1560" i="3" s="1"/>
  <c r="O1559" i="3"/>
  <c r="P1559" i="3" s="1"/>
  <c r="O1558" i="3"/>
  <c r="P1558" i="3" s="1"/>
  <c r="O1557" i="3"/>
  <c r="P1557" i="3" s="1"/>
  <c r="O1556" i="3"/>
  <c r="P1556" i="3" s="1"/>
  <c r="O1555" i="3"/>
  <c r="P1555" i="3" s="1"/>
  <c r="O1554" i="3"/>
  <c r="P1554" i="3" s="1"/>
  <c r="O1553" i="3"/>
  <c r="P1553" i="3" s="1"/>
  <c r="O1552" i="3"/>
  <c r="P1552" i="3" s="1"/>
  <c r="O1551" i="3"/>
  <c r="P1551" i="3" s="1"/>
  <c r="O1550" i="3"/>
  <c r="P1550" i="3" s="1"/>
  <c r="O1549" i="3"/>
  <c r="P1549" i="3" s="1"/>
  <c r="O1548" i="3"/>
  <c r="P1548" i="3" s="1"/>
  <c r="O1546" i="3"/>
  <c r="P1546" i="3" s="1"/>
  <c r="O1545" i="3"/>
  <c r="P1545" i="3" s="1"/>
  <c r="O1544" i="3"/>
  <c r="P1544" i="3" s="1"/>
  <c r="O1543" i="3"/>
  <c r="P1543" i="3" s="1"/>
  <c r="O1542" i="3"/>
  <c r="P1542" i="3" s="1"/>
  <c r="O1541" i="3"/>
  <c r="P1541" i="3" s="1"/>
  <c r="O1540" i="3"/>
  <c r="P1540" i="3" s="1"/>
  <c r="O1539" i="3"/>
  <c r="P1539" i="3" s="1"/>
  <c r="O1538" i="3"/>
  <c r="P1538" i="3" s="1"/>
  <c r="O1537" i="3"/>
  <c r="P1537" i="3" s="1"/>
  <c r="O1536" i="3"/>
  <c r="P1536" i="3" s="1"/>
  <c r="O1535" i="3"/>
  <c r="P1535" i="3" s="1"/>
  <c r="O1534" i="3"/>
  <c r="P1534" i="3" s="1"/>
  <c r="O1533" i="3"/>
  <c r="P1533" i="3" s="1"/>
  <c r="O1532" i="3"/>
  <c r="P1532" i="3" s="1"/>
  <c r="O1531" i="3"/>
  <c r="P1531" i="3" s="1"/>
  <c r="O1530" i="3"/>
  <c r="P1530" i="3" s="1"/>
  <c r="O1529" i="3"/>
  <c r="P1529" i="3" s="1"/>
  <c r="O1528" i="3"/>
  <c r="P1528" i="3" s="1"/>
  <c r="O1527" i="3"/>
  <c r="P1527" i="3" s="1"/>
  <c r="O1526" i="3"/>
  <c r="P1526" i="3" s="1"/>
  <c r="O1364" i="3"/>
  <c r="P1364" i="3" s="1"/>
  <c r="O1523" i="3"/>
  <c r="P1523" i="3" s="1"/>
  <c r="O1522" i="3"/>
  <c r="P1522" i="3" s="1"/>
  <c r="O1521" i="3"/>
  <c r="P1521" i="3" s="1"/>
  <c r="O1520" i="3"/>
  <c r="P1520" i="3" s="1"/>
  <c r="O1519" i="3"/>
  <c r="P1519" i="3" s="1"/>
  <c r="O1518" i="3"/>
  <c r="P1518" i="3" s="1"/>
  <c r="O1517" i="3"/>
  <c r="P1517" i="3" s="1"/>
  <c r="O1516" i="3"/>
  <c r="P1516" i="3" s="1"/>
  <c r="O1515" i="3"/>
  <c r="P1515" i="3" s="1"/>
  <c r="O1514" i="3"/>
  <c r="P1514" i="3" s="1"/>
  <c r="O1513" i="3"/>
  <c r="P1513" i="3" s="1"/>
  <c r="O1512" i="3"/>
  <c r="P1512" i="3" s="1"/>
  <c r="O1511" i="3"/>
  <c r="P1511" i="3" s="1"/>
  <c r="O1510" i="3"/>
  <c r="P1510" i="3" s="1"/>
  <c r="O1509" i="3"/>
  <c r="P1509" i="3" s="1"/>
  <c r="O1508" i="3"/>
  <c r="P1508" i="3" s="1"/>
  <c r="O1507" i="3"/>
  <c r="P1507" i="3" s="1"/>
  <c r="O1506" i="3"/>
  <c r="P1506" i="3" s="1"/>
  <c r="O1505" i="3"/>
  <c r="P1505" i="3" s="1"/>
  <c r="O1504" i="3"/>
  <c r="P1504" i="3" s="1"/>
  <c r="O1503" i="3"/>
  <c r="P1503" i="3" s="1"/>
  <c r="O1502" i="3"/>
  <c r="P1502" i="3" s="1"/>
  <c r="O1501" i="3"/>
  <c r="P1501" i="3" s="1"/>
  <c r="O1500" i="3"/>
  <c r="P1500" i="3" s="1"/>
  <c r="O1499" i="3"/>
  <c r="P1499" i="3" s="1"/>
  <c r="O1498" i="3"/>
  <c r="P1498" i="3" s="1"/>
  <c r="O1497" i="3"/>
  <c r="P1497" i="3" s="1"/>
  <c r="O1496" i="3"/>
  <c r="P1496" i="3" s="1"/>
  <c r="O1495" i="3"/>
  <c r="P1495" i="3" s="1"/>
  <c r="O1494" i="3"/>
  <c r="P1494" i="3" s="1"/>
  <c r="O1493" i="3"/>
  <c r="P1493" i="3" s="1"/>
  <c r="O1492" i="3"/>
  <c r="P1492" i="3" s="1"/>
  <c r="O1491" i="3"/>
  <c r="P1491" i="3" s="1"/>
  <c r="O1490" i="3"/>
  <c r="P1490" i="3" s="1"/>
  <c r="O1489" i="3"/>
  <c r="P1489" i="3" s="1"/>
  <c r="O1488" i="3"/>
  <c r="P1488" i="3" s="1"/>
  <c r="O1487" i="3"/>
  <c r="P1487" i="3" s="1"/>
  <c r="O1486" i="3"/>
  <c r="P1486" i="3" s="1"/>
  <c r="O1485" i="3"/>
  <c r="P1485" i="3" s="1"/>
  <c r="O1484" i="3"/>
  <c r="P1484" i="3" s="1"/>
  <c r="O1483" i="3"/>
  <c r="P1483" i="3" s="1"/>
  <c r="O1482" i="3"/>
  <c r="P1482" i="3" s="1"/>
  <c r="O1481" i="3"/>
  <c r="P1481" i="3" s="1"/>
  <c r="O1480" i="3"/>
  <c r="P1480" i="3" s="1"/>
  <c r="O1479" i="3"/>
  <c r="P1479" i="3" s="1"/>
  <c r="O1478" i="3"/>
  <c r="P1478" i="3" s="1"/>
  <c r="O1477" i="3"/>
  <c r="P1477" i="3" s="1"/>
  <c r="O1476" i="3"/>
  <c r="P1476" i="3" s="1"/>
  <c r="O1475" i="3"/>
  <c r="P1475" i="3" s="1"/>
  <c r="O1474" i="3"/>
  <c r="P1474" i="3" s="1"/>
  <c r="O1473" i="3"/>
  <c r="P1473" i="3" s="1"/>
  <c r="O1472" i="3"/>
  <c r="P1472" i="3" s="1"/>
  <c r="O1471" i="3"/>
  <c r="P1471" i="3" s="1"/>
  <c r="O1470" i="3"/>
  <c r="P1470" i="3" s="1"/>
  <c r="O1469" i="3"/>
  <c r="P1469" i="3" s="1"/>
  <c r="O1468" i="3"/>
  <c r="P1468" i="3" s="1"/>
  <c r="O1467" i="3"/>
  <c r="P1467" i="3" s="1"/>
  <c r="O1466" i="3"/>
  <c r="P1466" i="3" s="1"/>
  <c r="O1465" i="3"/>
  <c r="P1465" i="3" s="1"/>
  <c r="O1464" i="3"/>
  <c r="P1464" i="3" s="1"/>
  <c r="O1463" i="3"/>
  <c r="P1463" i="3" s="1"/>
  <c r="O1462" i="3"/>
  <c r="P1462" i="3" s="1"/>
  <c r="O1461" i="3"/>
  <c r="P1461" i="3" s="1"/>
  <c r="O1460" i="3"/>
  <c r="P1460" i="3" s="1"/>
  <c r="O1459" i="3"/>
  <c r="P1459" i="3" s="1"/>
  <c r="O1458" i="3"/>
  <c r="P1458" i="3" s="1"/>
  <c r="O1457" i="3"/>
  <c r="P1457" i="3" s="1"/>
  <c r="O1456" i="3"/>
  <c r="P1456" i="3" s="1"/>
  <c r="O1455" i="3"/>
  <c r="P1455" i="3" s="1"/>
  <c r="O1454" i="3"/>
  <c r="P1454" i="3" s="1"/>
  <c r="O1453" i="3"/>
  <c r="P1453" i="3" s="1"/>
  <c r="O1452" i="3"/>
  <c r="P1452" i="3" s="1"/>
  <c r="O1451" i="3"/>
  <c r="P1451" i="3" s="1"/>
  <c r="O1450" i="3"/>
  <c r="P1450" i="3" s="1"/>
  <c r="O1449" i="3"/>
  <c r="P1449" i="3" s="1"/>
  <c r="O1448" i="3"/>
  <c r="P1448" i="3" s="1"/>
  <c r="O1447" i="3"/>
  <c r="P1447" i="3" s="1"/>
  <c r="O1446" i="3"/>
  <c r="P1446" i="3" s="1"/>
  <c r="O1445" i="3"/>
  <c r="P1445" i="3" s="1"/>
  <c r="O1444" i="3"/>
  <c r="P1444" i="3" s="1"/>
  <c r="O1443" i="3"/>
  <c r="P1443" i="3" s="1"/>
  <c r="O1442" i="3"/>
  <c r="P1442" i="3" s="1"/>
  <c r="O1441" i="3"/>
  <c r="P1441" i="3" s="1"/>
  <c r="O1440" i="3"/>
  <c r="P1440" i="3" s="1"/>
  <c r="O1439" i="3"/>
  <c r="P1439" i="3" s="1"/>
  <c r="O1438" i="3"/>
  <c r="P1438" i="3" s="1"/>
  <c r="O1437" i="3"/>
  <c r="P1437" i="3" s="1"/>
  <c r="O1436" i="3"/>
  <c r="P1436" i="3" s="1"/>
  <c r="O1435" i="3"/>
  <c r="P1435" i="3" s="1"/>
  <c r="O1434" i="3"/>
  <c r="P1434" i="3" s="1"/>
  <c r="O1433" i="3"/>
  <c r="P1433" i="3" s="1"/>
  <c r="O1432" i="3"/>
  <c r="P1432" i="3" s="1"/>
  <c r="O1431" i="3"/>
  <c r="P1431" i="3" s="1"/>
  <c r="O1430" i="3"/>
  <c r="P1430" i="3" s="1"/>
  <c r="O1429" i="3"/>
  <c r="P1429" i="3" s="1"/>
  <c r="O1428" i="3"/>
  <c r="P1428" i="3" s="1"/>
  <c r="O1427" i="3"/>
  <c r="P1427" i="3" s="1"/>
  <c r="O1426" i="3"/>
  <c r="P1426" i="3" s="1"/>
  <c r="O1425" i="3"/>
  <c r="P1425" i="3" s="1"/>
  <c r="O1424" i="3"/>
  <c r="P1424" i="3" s="1"/>
  <c r="O1423" i="3"/>
  <c r="P1423" i="3" s="1"/>
  <c r="O1422" i="3"/>
  <c r="P1422" i="3" s="1"/>
  <c r="O1421" i="3"/>
  <c r="P1421" i="3" s="1"/>
  <c r="O1420" i="3"/>
  <c r="P1420" i="3" s="1"/>
  <c r="O1419" i="3"/>
  <c r="P1419" i="3" s="1"/>
  <c r="O1418" i="3"/>
  <c r="P1418" i="3" s="1"/>
  <c r="O1417" i="3"/>
  <c r="P1417" i="3" s="1"/>
  <c r="O1416" i="3"/>
  <c r="P1416" i="3" s="1"/>
  <c r="O1415" i="3"/>
  <c r="P1415" i="3" s="1"/>
  <c r="O1414" i="3"/>
  <c r="P1414" i="3" s="1"/>
  <c r="O1413" i="3"/>
  <c r="P1413" i="3" s="1"/>
  <c r="O1412" i="3"/>
  <c r="P1412" i="3" s="1"/>
  <c r="O1411" i="3"/>
  <c r="P1411" i="3" s="1"/>
  <c r="O1410" i="3"/>
  <c r="P1410" i="3" s="1"/>
  <c r="O1409" i="3"/>
  <c r="P1409" i="3" s="1"/>
  <c r="O1408" i="3"/>
  <c r="P1408" i="3" s="1"/>
  <c r="O1407" i="3"/>
  <c r="P1407" i="3" s="1"/>
  <c r="O1406" i="3"/>
  <c r="P1406" i="3" s="1"/>
  <c r="O1405" i="3"/>
  <c r="P1405" i="3" s="1"/>
  <c r="O1404" i="3"/>
  <c r="P1404" i="3" s="1"/>
  <c r="O1403" i="3"/>
  <c r="P1403" i="3" s="1"/>
  <c r="O1402" i="3"/>
  <c r="P1402" i="3" s="1"/>
  <c r="O1401" i="3"/>
  <c r="P1401" i="3" s="1"/>
  <c r="O1400" i="3"/>
  <c r="P1400" i="3" s="1"/>
  <c r="O1399" i="3"/>
  <c r="P1399" i="3" s="1"/>
  <c r="O1398" i="3"/>
  <c r="P1398" i="3" s="1"/>
  <c r="O1397" i="3"/>
  <c r="P1397" i="3" s="1"/>
  <c r="O1396" i="3"/>
  <c r="P1396" i="3" s="1"/>
  <c r="O1395" i="3"/>
  <c r="P1395" i="3" s="1"/>
  <c r="O1394" i="3"/>
  <c r="P1394" i="3" s="1"/>
  <c r="O1393" i="3"/>
  <c r="P1393" i="3" s="1"/>
  <c r="O1392" i="3"/>
  <c r="P1392" i="3" s="1"/>
  <c r="O1391" i="3"/>
  <c r="P1391" i="3" s="1"/>
  <c r="O1390" i="3"/>
  <c r="P1390" i="3" s="1"/>
  <c r="O1389" i="3"/>
  <c r="P1389" i="3" s="1"/>
  <c r="O1388" i="3"/>
  <c r="P1388" i="3" s="1"/>
  <c r="O1387" i="3"/>
  <c r="P1387" i="3" s="1"/>
  <c r="O1386" i="3"/>
  <c r="P1386" i="3" s="1"/>
  <c r="O1385" i="3"/>
  <c r="P1385" i="3" s="1"/>
  <c r="O1384" i="3"/>
  <c r="P1384" i="3" s="1"/>
  <c r="O1383" i="3"/>
  <c r="P1383" i="3" s="1"/>
  <c r="O1382" i="3"/>
  <c r="P1382" i="3" s="1"/>
  <c r="O1381" i="3"/>
  <c r="P1381" i="3" s="1"/>
  <c r="O1380" i="3"/>
  <c r="P1380" i="3" s="1"/>
  <c r="O1379" i="3"/>
  <c r="P1379" i="3" s="1"/>
  <c r="O1378" i="3"/>
  <c r="P1378" i="3" s="1"/>
  <c r="O1377" i="3"/>
  <c r="P1377" i="3" s="1"/>
  <c r="O1376" i="3"/>
  <c r="P1376" i="3" s="1"/>
  <c r="O1375" i="3"/>
  <c r="P1375" i="3" s="1"/>
  <c r="O1374" i="3"/>
  <c r="P1374" i="3" s="1"/>
  <c r="O1373" i="3"/>
  <c r="P1373" i="3" s="1"/>
  <c r="O1372" i="3"/>
  <c r="P1372" i="3" s="1"/>
  <c r="O1371" i="3"/>
  <c r="P1371" i="3" s="1"/>
  <c r="O1370" i="3"/>
  <c r="P1370" i="3" s="1"/>
  <c r="O1369" i="3"/>
  <c r="P1369" i="3" s="1"/>
  <c r="O1368" i="3"/>
  <c r="P1368" i="3" s="1"/>
  <c r="O1367" i="3"/>
  <c r="P1367" i="3" s="1"/>
  <c r="O1366" i="3"/>
  <c r="P1366" i="3" s="1"/>
  <c r="O1365" i="3"/>
  <c r="P1365" i="3" s="1"/>
  <c r="O1292" i="3"/>
  <c r="P1292" i="3" s="1"/>
  <c r="O1362" i="3"/>
  <c r="P1362" i="3" s="1"/>
  <c r="O1361" i="3"/>
  <c r="P1361" i="3" s="1"/>
  <c r="O1360" i="3"/>
  <c r="P1360" i="3" s="1"/>
  <c r="O1359" i="3"/>
  <c r="P1359" i="3" s="1"/>
  <c r="O1358" i="3"/>
  <c r="P1358" i="3" s="1"/>
  <c r="O1357" i="3"/>
  <c r="P1357" i="3" s="1"/>
  <c r="O1356" i="3"/>
  <c r="P1356" i="3" s="1"/>
  <c r="O1355" i="3"/>
  <c r="P1355" i="3" s="1"/>
  <c r="O1354" i="3"/>
  <c r="P1354" i="3" s="1"/>
  <c r="O1353" i="3"/>
  <c r="P1353" i="3" s="1"/>
  <c r="O1352" i="3"/>
  <c r="P1352" i="3" s="1"/>
  <c r="O1351" i="3"/>
  <c r="P1351" i="3" s="1"/>
  <c r="O1350" i="3"/>
  <c r="P1350" i="3" s="1"/>
  <c r="O1349" i="3"/>
  <c r="P1349" i="3" s="1"/>
  <c r="O1348" i="3"/>
  <c r="P1348" i="3" s="1"/>
  <c r="O1347" i="3"/>
  <c r="P1347" i="3" s="1"/>
  <c r="O1346" i="3"/>
  <c r="P1346" i="3" s="1"/>
  <c r="O1345" i="3"/>
  <c r="P1345" i="3" s="1"/>
  <c r="O1344" i="3"/>
  <c r="P1344" i="3" s="1"/>
  <c r="O1343" i="3"/>
  <c r="P1343" i="3" s="1"/>
  <c r="O1342" i="3"/>
  <c r="P1342" i="3" s="1"/>
  <c r="O1341" i="3"/>
  <c r="P1341" i="3" s="1"/>
  <c r="O1340" i="3"/>
  <c r="P1340" i="3" s="1"/>
  <c r="O1339" i="3"/>
  <c r="P1339" i="3" s="1"/>
  <c r="O1338" i="3"/>
  <c r="P1338" i="3" s="1"/>
  <c r="O1337" i="3"/>
  <c r="P1337" i="3" s="1"/>
  <c r="O1336" i="3"/>
  <c r="P1336" i="3" s="1"/>
  <c r="O1335" i="3"/>
  <c r="P1335" i="3" s="1"/>
  <c r="O1334" i="3"/>
  <c r="P1334" i="3" s="1"/>
  <c r="O1333" i="3"/>
  <c r="P1333" i="3" s="1"/>
  <c r="O1332" i="3"/>
  <c r="P1332" i="3" s="1"/>
  <c r="O1331" i="3"/>
  <c r="P1331" i="3" s="1"/>
  <c r="O1330" i="3"/>
  <c r="P1330" i="3" s="1"/>
  <c r="O1329" i="3"/>
  <c r="P1329" i="3" s="1"/>
  <c r="O1328" i="3"/>
  <c r="P1328" i="3" s="1"/>
  <c r="O1327" i="3"/>
  <c r="P1327" i="3" s="1"/>
  <c r="O1326" i="3"/>
  <c r="P1326" i="3" s="1"/>
  <c r="O1325" i="3"/>
  <c r="P1325" i="3" s="1"/>
  <c r="O1324" i="3"/>
  <c r="P1324" i="3" s="1"/>
  <c r="O1323" i="3"/>
  <c r="P1323" i="3" s="1"/>
  <c r="O1322" i="3"/>
  <c r="P1322" i="3" s="1"/>
  <c r="O1321" i="3"/>
  <c r="P1321" i="3" s="1"/>
  <c r="O1320" i="3"/>
  <c r="P1320" i="3" s="1"/>
  <c r="O1319" i="3"/>
  <c r="P1319" i="3" s="1"/>
  <c r="O1318" i="3"/>
  <c r="P1318" i="3" s="1"/>
  <c r="O1317" i="3"/>
  <c r="P1317" i="3" s="1"/>
  <c r="O1316" i="3"/>
  <c r="P1316" i="3" s="1"/>
  <c r="O1315" i="3"/>
  <c r="P1315" i="3" s="1"/>
  <c r="O1314" i="3"/>
  <c r="P1314" i="3" s="1"/>
  <c r="O1313" i="3"/>
  <c r="P1313" i="3" s="1"/>
  <c r="O1312" i="3"/>
  <c r="P1312" i="3" s="1"/>
  <c r="O1311" i="3"/>
  <c r="P1311" i="3" s="1"/>
  <c r="O1310" i="3"/>
  <c r="P1310" i="3" s="1"/>
  <c r="O1309" i="3"/>
  <c r="P1309" i="3" s="1"/>
  <c r="O1308" i="3"/>
  <c r="P1308" i="3" s="1"/>
  <c r="O1307" i="3"/>
  <c r="P1307" i="3" s="1"/>
  <c r="O1306" i="3"/>
  <c r="P1306" i="3" s="1"/>
  <c r="O1305" i="3"/>
  <c r="P1305" i="3" s="1"/>
  <c r="O1304" i="3"/>
  <c r="P1304" i="3" s="1"/>
  <c r="O1303" i="3"/>
  <c r="P1303" i="3" s="1"/>
  <c r="O1302" i="3"/>
  <c r="P1302" i="3" s="1"/>
  <c r="O1301" i="3"/>
  <c r="P1301" i="3" s="1"/>
  <c r="O1300" i="3"/>
  <c r="P1300" i="3" s="1"/>
  <c r="O1299" i="3"/>
  <c r="P1299" i="3" s="1"/>
  <c r="O1298" i="3"/>
  <c r="P1298" i="3" s="1"/>
  <c r="O1297" i="3"/>
  <c r="P1297" i="3" s="1"/>
  <c r="O1296" i="3"/>
  <c r="P1296" i="3" s="1"/>
  <c r="O1295" i="3"/>
  <c r="P1295" i="3" s="1"/>
  <c r="O1294" i="3"/>
  <c r="P1294" i="3" s="1"/>
  <c r="O1293" i="3"/>
  <c r="P1293" i="3" s="1"/>
  <c r="O977" i="3"/>
  <c r="O1290" i="3"/>
  <c r="P1290" i="3" s="1"/>
  <c r="O1289" i="3"/>
  <c r="P1289" i="3" s="1"/>
  <c r="O1288" i="3"/>
  <c r="P1288" i="3" s="1"/>
  <c r="O1287" i="3"/>
  <c r="P1287" i="3" s="1"/>
  <c r="O1286" i="3"/>
  <c r="P1286" i="3" s="1"/>
  <c r="O1285" i="3"/>
  <c r="P1285" i="3" s="1"/>
  <c r="O1284" i="3"/>
  <c r="P1284" i="3" s="1"/>
  <c r="O1283" i="3"/>
  <c r="P1283" i="3" s="1"/>
  <c r="O1282" i="3"/>
  <c r="P1282" i="3" s="1"/>
  <c r="O1281" i="3"/>
  <c r="P1281" i="3" s="1"/>
  <c r="O1280" i="3"/>
  <c r="P1280" i="3" s="1"/>
  <c r="O1279" i="3"/>
  <c r="P1279" i="3" s="1"/>
  <c r="O1278" i="3"/>
  <c r="P1278" i="3" s="1"/>
  <c r="O1277" i="3"/>
  <c r="P1277" i="3" s="1"/>
  <c r="O1276" i="3"/>
  <c r="P1276" i="3" s="1"/>
  <c r="O1275" i="3"/>
  <c r="P1275" i="3" s="1"/>
  <c r="O1274" i="3"/>
  <c r="P1274" i="3" s="1"/>
  <c r="O1273" i="3"/>
  <c r="P1273" i="3" s="1"/>
  <c r="O1272" i="3"/>
  <c r="P1272" i="3" s="1"/>
  <c r="O1271" i="3"/>
  <c r="P1271" i="3" s="1"/>
  <c r="O1270" i="3"/>
  <c r="P1270" i="3" s="1"/>
  <c r="O1269" i="3"/>
  <c r="P1269" i="3" s="1"/>
  <c r="O1268" i="3"/>
  <c r="P1268" i="3" s="1"/>
  <c r="O1267" i="3"/>
  <c r="P1267" i="3" s="1"/>
  <c r="O1266" i="3"/>
  <c r="P1266" i="3" s="1"/>
  <c r="O1265" i="3"/>
  <c r="P1265" i="3" s="1"/>
  <c r="O1264" i="3"/>
  <c r="P1264" i="3" s="1"/>
  <c r="O1263" i="3"/>
  <c r="P1263" i="3" s="1"/>
  <c r="O1262" i="3"/>
  <c r="P1262" i="3" s="1"/>
  <c r="O1261" i="3"/>
  <c r="P1261" i="3" s="1"/>
  <c r="O1260" i="3"/>
  <c r="P1260" i="3" s="1"/>
  <c r="O1259" i="3"/>
  <c r="P1259" i="3" s="1"/>
  <c r="O1258" i="3"/>
  <c r="P1258" i="3" s="1"/>
  <c r="O1257" i="3"/>
  <c r="P1257" i="3" s="1"/>
  <c r="O1256" i="3"/>
  <c r="P1256" i="3" s="1"/>
  <c r="O1255" i="3"/>
  <c r="P1255" i="3" s="1"/>
  <c r="O1254" i="3"/>
  <c r="P1254" i="3" s="1"/>
  <c r="O1253" i="3"/>
  <c r="P1253" i="3" s="1"/>
  <c r="O1252" i="3"/>
  <c r="P1252" i="3" s="1"/>
  <c r="O1251" i="3"/>
  <c r="P1251" i="3" s="1"/>
  <c r="O1250" i="3"/>
  <c r="P1250" i="3" s="1"/>
  <c r="O1249" i="3"/>
  <c r="P1249" i="3" s="1"/>
  <c r="O1248" i="3"/>
  <c r="P1248" i="3" s="1"/>
  <c r="O1247" i="3"/>
  <c r="P1247" i="3" s="1"/>
  <c r="O1246" i="3"/>
  <c r="P1246" i="3" s="1"/>
  <c r="O1245" i="3"/>
  <c r="P1245" i="3" s="1"/>
  <c r="O1244" i="3"/>
  <c r="P1244" i="3" s="1"/>
  <c r="O1243" i="3"/>
  <c r="P1243" i="3" s="1"/>
  <c r="O1242" i="3"/>
  <c r="P1242" i="3" s="1"/>
  <c r="O1241" i="3"/>
  <c r="P1241" i="3" s="1"/>
  <c r="O1240" i="3"/>
  <c r="P1240" i="3" s="1"/>
  <c r="O1239" i="3"/>
  <c r="P1239" i="3" s="1"/>
  <c r="O1238" i="3"/>
  <c r="P1238" i="3" s="1"/>
  <c r="O1237" i="3"/>
  <c r="P1237" i="3" s="1"/>
  <c r="O1236" i="3"/>
  <c r="P1236" i="3" s="1"/>
  <c r="O1235" i="3"/>
  <c r="P1235" i="3" s="1"/>
  <c r="O1234" i="3"/>
  <c r="P1234" i="3" s="1"/>
  <c r="O1233" i="3"/>
  <c r="P1233" i="3" s="1"/>
  <c r="O1232" i="3"/>
  <c r="P1232" i="3" s="1"/>
  <c r="O1231" i="3"/>
  <c r="P1231" i="3" s="1"/>
  <c r="O1230" i="3"/>
  <c r="P1230" i="3" s="1"/>
  <c r="O1229" i="3"/>
  <c r="P1229" i="3" s="1"/>
  <c r="O1228" i="3"/>
  <c r="P1228" i="3" s="1"/>
  <c r="O1227" i="3"/>
  <c r="P1227" i="3" s="1"/>
  <c r="O1226" i="3"/>
  <c r="P1226" i="3" s="1"/>
  <c r="O1225" i="3"/>
  <c r="P1225" i="3" s="1"/>
  <c r="O1224" i="3"/>
  <c r="P1224" i="3" s="1"/>
  <c r="O1223" i="3"/>
  <c r="P1223" i="3" s="1"/>
  <c r="O1222" i="3"/>
  <c r="P1222" i="3" s="1"/>
  <c r="O1221" i="3"/>
  <c r="P1221" i="3" s="1"/>
  <c r="O1220" i="3"/>
  <c r="P1220" i="3" s="1"/>
  <c r="O1219" i="3"/>
  <c r="P1219" i="3" s="1"/>
  <c r="O1218" i="3"/>
  <c r="P1218" i="3" s="1"/>
  <c r="O1217" i="3"/>
  <c r="P1217" i="3" s="1"/>
  <c r="O1216" i="3"/>
  <c r="P1216" i="3" s="1"/>
  <c r="O1215" i="3"/>
  <c r="P1215" i="3" s="1"/>
  <c r="O1214" i="3"/>
  <c r="P1214" i="3" s="1"/>
  <c r="O1213" i="3"/>
  <c r="P1213" i="3" s="1"/>
  <c r="O1212" i="3"/>
  <c r="P1212" i="3" s="1"/>
  <c r="O1211" i="3"/>
  <c r="P1211" i="3" s="1"/>
  <c r="O1210" i="3"/>
  <c r="P1210" i="3" s="1"/>
  <c r="O1209" i="3"/>
  <c r="P1209" i="3" s="1"/>
  <c r="O1208" i="3"/>
  <c r="P1208" i="3" s="1"/>
  <c r="O1207" i="3"/>
  <c r="P1207" i="3" s="1"/>
  <c r="O1206" i="3"/>
  <c r="P1206" i="3" s="1"/>
  <c r="O1205" i="3"/>
  <c r="P1205" i="3" s="1"/>
  <c r="O1204" i="3"/>
  <c r="P1204" i="3" s="1"/>
  <c r="O1203" i="3"/>
  <c r="P1203" i="3" s="1"/>
  <c r="O1202" i="3"/>
  <c r="P1202" i="3" s="1"/>
  <c r="O1201" i="3"/>
  <c r="P1201" i="3" s="1"/>
  <c r="O1200" i="3"/>
  <c r="P1200" i="3" s="1"/>
  <c r="O1199" i="3"/>
  <c r="P1199" i="3" s="1"/>
  <c r="O1198" i="3"/>
  <c r="P1198" i="3" s="1"/>
  <c r="O1197" i="3"/>
  <c r="P1197" i="3" s="1"/>
  <c r="O1196" i="3"/>
  <c r="P1196" i="3" s="1"/>
  <c r="O1195" i="3"/>
  <c r="P1195" i="3" s="1"/>
  <c r="O1194" i="3"/>
  <c r="P1194" i="3" s="1"/>
  <c r="O1193" i="3"/>
  <c r="P1193" i="3" s="1"/>
  <c r="O1192" i="3"/>
  <c r="P1192" i="3" s="1"/>
  <c r="O1191" i="3"/>
  <c r="P1191" i="3" s="1"/>
  <c r="O1190" i="3"/>
  <c r="P1190" i="3" s="1"/>
  <c r="O1189" i="3"/>
  <c r="P1189" i="3" s="1"/>
  <c r="O1188" i="3"/>
  <c r="P1188" i="3" s="1"/>
  <c r="O1187" i="3"/>
  <c r="P1187" i="3" s="1"/>
  <c r="O1186" i="3"/>
  <c r="P1186" i="3" s="1"/>
  <c r="O1185" i="3"/>
  <c r="P1185" i="3" s="1"/>
  <c r="O1184" i="3"/>
  <c r="P1184" i="3" s="1"/>
  <c r="O1183" i="3"/>
  <c r="P1183" i="3" s="1"/>
  <c r="O1182" i="3"/>
  <c r="P1182" i="3" s="1"/>
  <c r="O1181" i="3"/>
  <c r="P1181" i="3" s="1"/>
  <c r="O1180" i="3"/>
  <c r="P1180" i="3" s="1"/>
  <c r="O1179" i="3"/>
  <c r="P1179" i="3" s="1"/>
  <c r="O1178" i="3"/>
  <c r="P1178" i="3" s="1"/>
  <c r="O1177" i="3"/>
  <c r="P1177" i="3" s="1"/>
  <c r="O1176" i="3"/>
  <c r="P1176" i="3" s="1"/>
  <c r="O1175" i="3"/>
  <c r="P1175" i="3" s="1"/>
  <c r="O1174" i="3"/>
  <c r="P1174" i="3" s="1"/>
  <c r="O1173" i="3"/>
  <c r="P1173" i="3" s="1"/>
  <c r="O1172" i="3"/>
  <c r="P1172" i="3" s="1"/>
  <c r="O1171" i="3"/>
  <c r="P1171" i="3" s="1"/>
  <c r="O1170" i="3"/>
  <c r="P1170" i="3" s="1"/>
  <c r="O1169" i="3"/>
  <c r="P1169" i="3" s="1"/>
  <c r="O1168" i="3"/>
  <c r="P1168" i="3" s="1"/>
  <c r="O1167" i="3"/>
  <c r="P1167" i="3" s="1"/>
  <c r="O1166" i="3"/>
  <c r="P1166" i="3" s="1"/>
  <c r="O1165" i="3"/>
  <c r="P1165" i="3" s="1"/>
  <c r="O1164" i="3"/>
  <c r="P1164" i="3" s="1"/>
  <c r="O1163" i="3"/>
  <c r="P1163" i="3" s="1"/>
  <c r="O1162" i="3"/>
  <c r="P1162" i="3" s="1"/>
  <c r="O1161" i="3"/>
  <c r="P1161" i="3" s="1"/>
  <c r="O1160" i="3"/>
  <c r="P1160" i="3" s="1"/>
  <c r="O1159" i="3"/>
  <c r="P1159" i="3" s="1"/>
  <c r="O1158" i="3"/>
  <c r="P1158" i="3" s="1"/>
  <c r="O1157" i="3"/>
  <c r="P1157" i="3" s="1"/>
  <c r="O1156" i="3"/>
  <c r="P1156" i="3" s="1"/>
  <c r="O1155" i="3"/>
  <c r="P1155" i="3" s="1"/>
  <c r="O1154" i="3"/>
  <c r="P1154" i="3" s="1"/>
  <c r="O1153" i="3"/>
  <c r="P1153" i="3" s="1"/>
  <c r="O1152" i="3"/>
  <c r="P1152" i="3" s="1"/>
  <c r="O1151" i="3"/>
  <c r="P1151" i="3" s="1"/>
  <c r="O1150" i="3"/>
  <c r="P1150" i="3" s="1"/>
  <c r="O1149" i="3"/>
  <c r="P1149" i="3" s="1"/>
  <c r="O1148" i="3"/>
  <c r="P1148" i="3" s="1"/>
  <c r="O1147" i="3"/>
  <c r="P1147" i="3" s="1"/>
  <c r="O1146" i="3"/>
  <c r="P1146" i="3" s="1"/>
  <c r="O1145" i="3"/>
  <c r="P1145" i="3" s="1"/>
  <c r="O1144" i="3"/>
  <c r="P1144" i="3" s="1"/>
  <c r="O1143" i="3"/>
  <c r="P1143" i="3" s="1"/>
  <c r="O1142" i="3"/>
  <c r="P1142" i="3" s="1"/>
  <c r="O1141" i="3"/>
  <c r="P1141" i="3" s="1"/>
  <c r="O1140" i="3"/>
  <c r="P1140" i="3" s="1"/>
  <c r="O1139" i="3"/>
  <c r="P1139" i="3" s="1"/>
  <c r="O1138" i="3"/>
  <c r="P1138" i="3" s="1"/>
  <c r="O1137" i="3"/>
  <c r="P1137" i="3" s="1"/>
  <c r="O1136" i="3"/>
  <c r="P1136" i="3" s="1"/>
  <c r="O1135" i="3"/>
  <c r="P1135" i="3" s="1"/>
  <c r="O1134" i="3"/>
  <c r="P1134" i="3" s="1"/>
  <c r="O1133" i="3"/>
  <c r="P1133" i="3" s="1"/>
  <c r="O1132" i="3"/>
  <c r="P1132" i="3" s="1"/>
  <c r="O1131" i="3"/>
  <c r="P1131" i="3" s="1"/>
  <c r="O1130" i="3"/>
  <c r="P1130" i="3" s="1"/>
  <c r="O1129" i="3"/>
  <c r="P1129" i="3" s="1"/>
  <c r="O1128" i="3"/>
  <c r="P1128" i="3" s="1"/>
  <c r="O1127" i="3"/>
  <c r="P1127" i="3" s="1"/>
  <c r="O1126" i="3"/>
  <c r="P1126" i="3" s="1"/>
  <c r="O1125" i="3"/>
  <c r="P1125" i="3" s="1"/>
  <c r="O1124" i="3"/>
  <c r="P1124" i="3" s="1"/>
  <c r="O1123" i="3"/>
  <c r="P1123" i="3" s="1"/>
  <c r="O1122" i="3"/>
  <c r="P1122" i="3" s="1"/>
  <c r="O1121" i="3"/>
  <c r="P1121" i="3" s="1"/>
  <c r="O1120" i="3"/>
  <c r="P1120" i="3" s="1"/>
  <c r="O1119" i="3"/>
  <c r="P1119" i="3" s="1"/>
  <c r="O1118" i="3"/>
  <c r="P1118" i="3" s="1"/>
  <c r="O1117" i="3"/>
  <c r="P1117" i="3" s="1"/>
  <c r="O1116" i="3"/>
  <c r="P1116" i="3" s="1"/>
  <c r="O1115" i="3"/>
  <c r="P1115" i="3" s="1"/>
  <c r="O1114" i="3"/>
  <c r="P1114" i="3" s="1"/>
  <c r="O1113" i="3"/>
  <c r="P1113" i="3" s="1"/>
  <c r="O1112" i="3"/>
  <c r="P1112" i="3" s="1"/>
  <c r="O1111" i="3"/>
  <c r="P1111" i="3" s="1"/>
  <c r="O1110" i="3"/>
  <c r="P1110" i="3" s="1"/>
  <c r="O1109" i="3"/>
  <c r="P1109" i="3" s="1"/>
  <c r="O1108" i="3"/>
  <c r="P1108" i="3" s="1"/>
  <c r="O1107" i="3"/>
  <c r="P1107" i="3" s="1"/>
  <c r="O1106" i="3"/>
  <c r="P1106" i="3" s="1"/>
  <c r="O1105" i="3"/>
  <c r="P1105" i="3" s="1"/>
  <c r="O1104" i="3"/>
  <c r="P1104" i="3" s="1"/>
  <c r="O1103" i="3"/>
  <c r="P1103" i="3" s="1"/>
  <c r="O1102" i="3"/>
  <c r="P1102" i="3" s="1"/>
  <c r="O1101" i="3"/>
  <c r="P1101" i="3" s="1"/>
  <c r="O1100" i="3"/>
  <c r="P1100" i="3" s="1"/>
  <c r="O1099" i="3"/>
  <c r="P1099" i="3" s="1"/>
  <c r="O1098" i="3"/>
  <c r="P1098" i="3" s="1"/>
  <c r="O1097" i="3"/>
  <c r="P1097" i="3" s="1"/>
  <c r="O1096" i="3"/>
  <c r="P1096" i="3" s="1"/>
  <c r="O1095" i="3"/>
  <c r="P1095" i="3" s="1"/>
  <c r="O1094" i="3"/>
  <c r="P1094" i="3" s="1"/>
  <c r="O1093" i="3"/>
  <c r="P1093" i="3" s="1"/>
  <c r="O1092" i="3"/>
  <c r="P1092" i="3" s="1"/>
  <c r="O1091" i="3"/>
  <c r="P1091" i="3" s="1"/>
  <c r="O1090" i="3"/>
  <c r="P1090" i="3" s="1"/>
  <c r="O1089" i="3"/>
  <c r="P1089" i="3" s="1"/>
  <c r="O1088" i="3"/>
  <c r="P1088" i="3" s="1"/>
  <c r="O1087" i="3"/>
  <c r="P1087" i="3" s="1"/>
  <c r="O1086" i="3"/>
  <c r="P1086" i="3" s="1"/>
  <c r="O1085" i="3"/>
  <c r="P1085" i="3" s="1"/>
  <c r="O1084" i="3"/>
  <c r="P1084" i="3" s="1"/>
  <c r="O1083" i="3"/>
  <c r="P1083" i="3" s="1"/>
  <c r="O1082" i="3"/>
  <c r="P1082" i="3" s="1"/>
  <c r="O1081" i="3"/>
  <c r="P1081" i="3" s="1"/>
  <c r="O1080" i="3"/>
  <c r="P1080" i="3" s="1"/>
  <c r="O1079" i="3"/>
  <c r="P1079" i="3" s="1"/>
  <c r="O1078" i="3"/>
  <c r="P1078" i="3" s="1"/>
  <c r="O1077" i="3"/>
  <c r="P1077" i="3" s="1"/>
  <c r="O1076" i="3"/>
  <c r="P1076" i="3" s="1"/>
  <c r="O1075" i="3"/>
  <c r="P1075" i="3" s="1"/>
  <c r="O1074" i="3"/>
  <c r="P1074" i="3" s="1"/>
  <c r="O1073" i="3"/>
  <c r="P1073" i="3" s="1"/>
  <c r="O1072" i="3"/>
  <c r="P1072" i="3" s="1"/>
  <c r="O1071" i="3"/>
  <c r="P1071" i="3" s="1"/>
  <c r="O1070" i="3"/>
  <c r="P1070" i="3" s="1"/>
  <c r="O1069" i="3"/>
  <c r="P1069" i="3" s="1"/>
  <c r="O1068" i="3"/>
  <c r="P1068" i="3" s="1"/>
  <c r="O1067" i="3"/>
  <c r="P1067" i="3" s="1"/>
  <c r="O1066" i="3"/>
  <c r="P1066" i="3" s="1"/>
  <c r="O1065" i="3"/>
  <c r="P1065" i="3" s="1"/>
  <c r="O1064" i="3"/>
  <c r="P1064" i="3" s="1"/>
  <c r="O1063" i="3"/>
  <c r="P1063" i="3" s="1"/>
  <c r="O1062" i="3"/>
  <c r="P1062" i="3" s="1"/>
  <c r="O1061" i="3"/>
  <c r="P1061" i="3" s="1"/>
  <c r="O1060" i="3"/>
  <c r="P1060" i="3" s="1"/>
  <c r="O1059" i="3"/>
  <c r="P1059" i="3" s="1"/>
  <c r="O1058" i="3"/>
  <c r="P1058" i="3" s="1"/>
  <c r="O1057" i="3"/>
  <c r="P1057" i="3" s="1"/>
  <c r="O1056" i="3"/>
  <c r="P1056" i="3" s="1"/>
  <c r="O1055" i="3"/>
  <c r="P1055" i="3" s="1"/>
  <c r="O1054" i="3"/>
  <c r="P1054" i="3" s="1"/>
  <c r="O1053" i="3"/>
  <c r="P1053" i="3" s="1"/>
  <c r="O1052" i="3"/>
  <c r="P1052" i="3" s="1"/>
  <c r="O1051" i="3"/>
  <c r="P1051" i="3" s="1"/>
  <c r="O1050" i="3"/>
  <c r="P1050" i="3" s="1"/>
  <c r="O1049" i="3"/>
  <c r="P1049" i="3" s="1"/>
  <c r="O1048" i="3"/>
  <c r="P1048" i="3" s="1"/>
  <c r="O1047" i="3"/>
  <c r="P1047" i="3" s="1"/>
  <c r="O1046" i="3"/>
  <c r="P1046" i="3" s="1"/>
  <c r="O1045" i="3"/>
  <c r="P1045" i="3" s="1"/>
  <c r="O1044" i="3"/>
  <c r="P1044" i="3" s="1"/>
  <c r="O1043" i="3"/>
  <c r="P1043" i="3" s="1"/>
  <c r="O1042" i="3"/>
  <c r="P1042" i="3" s="1"/>
  <c r="O1041" i="3"/>
  <c r="P1041" i="3" s="1"/>
  <c r="O1040" i="3"/>
  <c r="P1040" i="3" s="1"/>
  <c r="O1039" i="3"/>
  <c r="P1039" i="3" s="1"/>
  <c r="O1038" i="3"/>
  <c r="P1038" i="3" s="1"/>
  <c r="O1037" i="3"/>
  <c r="P1037" i="3" s="1"/>
  <c r="O1036" i="3"/>
  <c r="P1036" i="3" s="1"/>
  <c r="O1035" i="3"/>
  <c r="P1035" i="3" s="1"/>
  <c r="O1034" i="3"/>
  <c r="P1034" i="3" s="1"/>
  <c r="O1033" i="3"/>
  <c r="P1033" i="3" s="1"/>
  <c r="O1032" i="3"/>
  <c r="P1032" i="3" s="1"/>
  <c r="O1031" i="3"/>
  <c r="P1031" i="3" s="1"/>
  <c r="O1030" i="3"/>
  <c r="P1030" i="3" s="1"/>
  <c r="O1029" i="3"/>
  <c r="P1029" i="3" s="1"/>
  <c r="O1028" i="3"/>
  <c r="P1028" i="3" s="1"/>
  <c r="O1027" i="3"/>
  <c r="P1027" i="3" s="1"/>
  <c r="O1026" i="3"/>
  <c r="P1026" i="3" s="1"/>
  <c r="O1025" i="3"/>
  <c r="P1025" i="3" s="1"/>
  <c r="O1024" i="3"/>
  <c r="P1024" i="3" s="1"/>
  <c r="O1023" i="3"/>
  <c r="P1023" i="3" s="1"/>
  <c r="O1022" i="3"/>
  <c r="P1022" i="3" s="1"/>
  <c r="O1021" i="3"/>
  <c r="P1021" i="3" s="1"/>
  <c r="O1020" i="3"/>
  <c r="P1020" i="3" s="1"/>
  <c r="O1019" i="3"/>
  <c r="P1019" i="3" s="1"/>
  <c r="O1018" i="3"/>
  <c r="P1018" i="3" s="1"/>
  <c r="O1017" i="3"/>
  <c r="P1017" i="3" s="1"/>
  <c r="O1016" i="3"/>
  <c r="P1016" i="3" s="1"/>
  <c r="O1015" i="3"/>
  <c r="P1015" i="3" s="1"/>
  <c r="O1014" i="3"/>
  <c r="P1014" i="3" s="1"/>
  <c r="O1013" i="3"/>
  <c r="P1013" i="3" s="1"/>
  <c r="O1012" i="3"/>
  <c r="P1012" i="3" s="1"/>
  <c r="O1011" i="3"/>
  <c r="P1011" i="3" s="1"/>
  <c r="O1010" i="3"/>
  <c r="P1010" i="3" s="1"/>
  <c r="O1009" i="3"/>
  <c r="P1009" i="3" s="1"/>
  <c r="O1008" i="3"/>
  <c r="P1008" i="3" s="1"/>
  <c r="O1007" i="3"/>
  <c r="P1007" i="3" s="1"/>
  <c r="O1006" i="3"/>
  <c r="P1006" i="3" s="1"/>
  <c r="O1005" i="3"/>
  <c r="P1005" i="3" s="1"/>
  <c r="O1004" i="3"/>
  <c r="P1004" i="3" s="1"/>
  <c r="O1003" i="3"/>
  <c r="P1003" i="3" s="1"/>
  <c r="O1002" i="3"/>
  <c r="P1002" i="3" s="1"/>
  <c r="O1001" i="3"/>
  <c r="P1001" i="3" s="1"/>
  <c r="O1000" i="3"/>
  <c r="P1000" i="3" s="1"/>
  <c r="O999" i="3"/>
  <c r="P999" i="3" s="1"/>
  <c r="O998" i="3"/>
  <c r="P998" i="3" s="1"/>
  <c r="O997" i="3"/>
  <c r="P997" i="3" s="1"/>
  <c r="O996" i="3"/>
  <c r="P996" i="3" s="1"/>
  <c r="O995" i="3"/>
  <c r="P995" i="3" s="1"/>
  <c r="O994" i="3"/>
  <c r="P994" i="3" s="1"/>
  <c r="O993" i="3"/>
  <c r="P993" i="3" s="1"/>
  <c r="O992" i="3"/>
  <c r="P992" i="3" s="1"/>
  <c r="O991" i="3"/>
  <c r="P991" i="3" s="1"/>
  <c r="O990" i="3"/>
  <c r="P990" i="3" s="1"/>
  <c r="O989" i="3"/>
  <c r="P989" i="3" s="1"/>
  <c r="O988" i="3"/>
  <c r="P988" i="3" s="1"/>
  <c r="O987" i="3"/>
  <c r="P987" i="3" s="1"/>
  <c r="O986" i="3"/>
  <c r="P986" i="3" s="1"/>
  <c r="O985" i="3"/>
  <c r="P985" i="3" s="1"/>
  <c r="O984" i="3"/>
  <c r="P984" i="3" s="1"/>
  <c r="O983" i="3"/>
  <c r="P983" i="3" s="1"/>
  <c r="O982" i="3"/>
  <c r="P982" i="3" s="1"/>
  <c r="O981" i="3"/>
  <c r="P981" i="3" s="1"/>
  <c r="O980" i="3"/>
  <c r="P980" i="3" s="1"/>
  <c r="O979" i="3"/>
  <c r="P979" i="3" s="1"/>
  <c r="O978" i="3"/>
  <c r="P978" i="3" s="1"/>
  <c r="O793" i="3"/>
  <c r="O975" i="3"/>
  <c r="P975" i="3" s="1"/>
  <c r="O974" i="3"/>
  <c r="P974" i="3" s="1"/>
  <c r="O973" i="3"/>
  <c r="P973" i="3" s="1"/>
  <c r="O972" i="3"/>
  <c r="P972" i="3" s="1"/>
  <c r="O971" i="3"/>
  <c r="P971" i="3" s="1"/>
  <c r="O970" i="3"/>
  <c r="P970" i="3" s="1"/>
  <c r="O969" i="3"/>
  <c r="P969" i="3" s="1"/>
  <c r="O968" i="3"/>
  <c r="P968" i="3" s="1"/>
  <c r="O967" i="3"/>
  <c r="P967" i="3" s="1"/>
  <c r="O966" i="3"/>
  <c r="P966" i="3" s="1"/>
  <c r="O965" i="3"/>
  <c r="P965" i="3" s="1"/>
  <c r="O964" i="3"/>
  <c r="P964" i="3" s="1"/>
  <c r="O963" i="3"/>
  <c r="P963" i="3" s="1"/>
  <c r="O962" i="3"/>
  <c r="P962" i="3" s="1"/>
  <c r="O961" i="3"/>
  <c r="P961" i="3" s="1"/>
  <c r="O960" i="3"/>
  <c r="P960" i="3" s="1"/>
  <c r="O959" i="3"/>
  <c r="P959" i="3" s="1"/>
  <c r="O958" i="3"/>
  <c r="P958" i="3" s="1"/>
  <c r="O957" i="3"/>
  <c r="P957" i="3" s="1"/>
  <c r="O956" i="3"/>
  <c r="P956" i="3" s="1"/>
  <c r="O955" i="3"/>
  <c r="P955" i="3" s="1"/>
  <c r="O954" i="3"/>
  <c r="P954" i="3" s="1"/>
  <c r="O953" i="3"/>
  <c r="P953" i="3" s="1"/>
  <c r="O952" i="3"/>
  <c r="P952" i="3" s="1"/>
  <c r="O951" i="3"/>
  <c r="P951" i="3" s="1"/>
  <c r="O950" i="3"/>
  <c r="P950" i="3" s="1"/>
  <c r="O949" i="3"/>
  <c r="P949" i="3" s="1"/>
  <c r="O948" i="3"/>
  <c r="P948" i="3" s="1"/>
  <c r="O947" i="3"/>
  <c r="P947" i="3" s="1"/>
  <c r="O946" i="3"/>
  <c r="P946" i="3" s="1"/>
  <c r="O945" i="3"/>
  <c r="P945" i="3" s="1"/>
  <c r="O944" i="3"/>
  <c r="P944" i="3" s="1"/>
  <c r="O943" i="3"/>
  <c r="P943" i="3" s="1"/>
  <c r="O942" i="3"/>
  <c r="P942" i="3" s="1"/>
  <c r="O941" i="3"/>
  <c r="P941" i="3" s="1"/>
  <c r="O940" i="3"/>
  <c r="P940" i="3" s="1"/>
  <c r="O939" i="3"/>
  <c r="P939" i="3" s="1"/>
  <c r="O938" i="3"/>
  <c r="P938" i="3" s="1"/>
  <c r="O937" i="3"/>
  <c r="P937" i="3" s="1"/>
  <c r="O936" i="3"/>
  <c r="P936" i="3" s="1"/>
  <c r="O935" i="3"/>
  <c r="P935" i="3" s="1"/>
  <c r="O934" i="3"/>
  <c r="P934" i="3" s="1"/>
  <c r="O933" i="3"/>
  <c r="P933" i="3" s="1"/>
  <c r="O932" i="3"/>
  <c r="P932" i="3" s="1"/>
  <c r="O931" i="3"/>
  <c r="P931" i="3" s="1"/>
  <c r="O930" i="3"/>
  <c r="P930" i="3" s="1"/>
  <c r="O929" i="3"/>
  <c r="P929" i="3" s="1"/>
  <c r="O928" i="3"/>
  <c r="P928" i="3" s="1"/>
  <c r="O927" i="3"/>
  <c r="P927" i="3" s="1"/>
  <c r="O926" i="3"/>
  <c r="P926" i="3" s="1"/>
  <c r="O925" i="3"/>
  <c r="P925" i="3" s="1"/>
  <c r="O924" i="3"/>
  <c r="P924" i="3" s="1"/>
  <c r="O923" i="3"/>
  <c r="P923" i="3" s="1"/>
  <c r="O922" i="3"/>
  <c r="P922" i="3" s="1"/>
  <c r="O921" i="3"/>
  <c r="P921" i="3" s="1"/>
  <c r="O920" i="3"/>
  <c r="P920" i="3" s="1"/>
  <c r="O919" i="3"/>
  <c r="P919" i="3" s="1"/>
  <c r="O918" i="3"/>
  <c r="P918" i="3" s="1"/>
  <c r="O917" i="3"/>
  <c r="P917" i="3" s="1"/>
  <c r="O916" i="3"/>
  <c r="P916" i="3" s="1"/>
  <c r="O915" i="3"/>
  <c r="P915" i="3" s="1"/>
  <c r="O914" i="3"/>
  <c r="P914" i="3" s="1"/>
  <c r="O913" i="3"/>
  <c r="P913" i="3" s="1"/>
  <c r="O912" i="3"/>
  <c r="P912" i="3" s="1"/>
  <c r="O911" i="3"/>
  <c r="P911" i="3" s="1"/>
  <c r="O910" i="3"/>
  <c r="P910" i="3" s="1"/>
  <c r="O909" i="3"/>
  <c r="P909" i="3" s="1"/>
  <c r="O908" i="3"/>
  <c r="P908" i="3" s="1"/>
  <c r="O907" i="3"/>
  <c r="P907" i="3" s="1"/>
  <c r="O906" i="3"/>
  <c r="P906" i="3" s="1"/>
  <c r="O905" i="3"/>
  <c r="P905" i="3" s="1"/>
  <c r="O904" i="3"/>
  <c r="P904" i="3" s="1"/>
  <c r="O903" i="3"/>
  <c r="P903" i="3" s="1"/>
  <c r="O902" i="3"/>
  <c r="P902" i="3" s="1"/>
  <c r="O901" i="3"/>
  <c r="P901" i="3" s="1"/>
  <c r="O900" i="3"/>
  <c r="P900" i="3" s="1"/>
  <c r="O899" i="3"/>
  <c r="P899" i="3" s="1"/>
  <c r="O898" i="3"/>
  <c r="P898" i="3" s="1"/>
  <c r="O897" i="3"/>
  <c r="P897" i="3" s="1"/>
  <c r="O896" i="3"/>
  <c r="P896" i="3" s="1"/>
  <c r="O895" i="3"/>
  <c r="P895" i="3" s="1"/>
  <c r="O894" i="3"/>
  <c r="P894" i="3" s="1"/>
  <c r="O893" i="3"/>
  <c r="P893" i="3" s="1"/>
  <c r="O892" i="3"/>
  <c r="P892" i="3" s="1"/>
  <c r="O891" i="3"/>
  <c r="P891" i="3" s="1"/>
  <c r="O890" i="3"/>
  <c r="P890" i="3" s="1"/>
  <c r="O889" i="3"/>
  <c r="P889" i="3" s="1"/>
  <c r="O888" i="3"/>
  <c r="P888" i="3" s="1"/>
  <c r="O887" i="3"/>
  <c r="P887" i="3" s="1"/>
  <c r="O886" i="3"/>
  <c r="P886" i="3" s="1"/>
  <c r="O885" i="3"/>
  <c r="P885" i="3" s="1"/>
  <c r="O884" i="3"/>
  <c r="P884" i="3" s="1"/>
  <c r="O883" i="3"/>
  <c r="P883" i="3" s="1"/>
  <c r="O882" i="3"/>
  <c r="P882" i="3" s="1"/>
  <c r="O881" i="3"/>
  <c r="P881" i="3" s="1"/>
  <c r="O880" i="3"/>
  <c r="P880" i="3" s="1"/>
  <c r="O879" i="3"/>
  <c r="P879" i="3" s="1"/>
  <c r="O878" i="3"/>
  <c r="P878" i="3" s="1"/>
  <c r="O877" i="3"/>
  <c r="P877" i="3" s="1"/>
  <c r="O876" i="3"/>
  <c r="P876" i="3" s="1"/>
  <c r="O875" i="3"/>
  <c r="P875" i="3" s="1"/>
  <c r="O874" i="3"/>
  <c r="P874" i="3" s="1"/>
  <c r="O873" i="3"/>
  <c r="P873" i="3" s="1"/>
  <c r="O872" i="3"/>
  <c r="P872" i="3" s="1"/>
  <c r="O871" i="3"/>
  <c r="P871" i="3" s="1"/>
  <c r="O870" i="3"/>
  <c r="P870" i="3" s="1"/>
  <c r="O869" i="3"/>
  <c r="P869" i="3" s="1"/>
  <c r="O868" i="3"/>
  <c r="P868" i="3" s="1"/>
  <c r="O867" i="3"/>
  <c r="P867" i="3" s="1"/>
  <c r="O866" i="3"/>
  <c r="P866" i="3" s="1"/>
  <c r="O865" i="3"/>
  <c r="P865" i="3" s="1"/>
  <c r="O864" i="3"/>
  <c r="P864" i="3" s="1"/>
  <c r="O863" i="3"/>
  <c r="P863" i="3" s="1"/>
  <c r="O862" i="3"/>
  <c r="P862" i="3" s="1"/>
  <c r="O861" i="3"/>
  <c r="P861" i="3" s="1"/>
  <c r="O859" i="3"/>
  <c r="P859" i="3" s="1"/>
  <c r="O858" i="3"/>
  <c r="P858" i="3" s="1"/>
  <c r="O857" i="3"/>
  <c r="P857" i="3" s="1"/>
  <c r="O856" i="3"/>
  <c r="P856" i="3" s="1"/>
  <c r="O855" i="3"/>
  <c r="P855" i="3" s="1"/>
  <c r="O854" i="3"/>
  <c r="P854" i="3" s="1"/>
  <c r="O853" i="3"/>
  <c r="P853" i="3" s="1"/>
  <c r="O852" i="3"/>
  <c r="P852" i="3" s="1"/>
  <c r="O851" i="3"/>
  <c r="P851" i="3" s="1"/>
  <c r="O850" i="3"/>
  <c r="P850" i="3" s="1"/>
  <c r="O849" i="3"/>
  <c r="P849" i="3" s="1"/>
  <c r="O848" i="3"/>
  <c r="P848" i="3" s="1"/>
  <c r="O847" i="3"/>
  <c r="P847" i="3" s="1"/>
  <c r="O846" i="3"/>
  <c r="P846" i="3" s="1"/>
  <c r="O845" i="3"/>
  <c r="P845" i="3" s="1"/>
  <c r="O844" i="3"/>
  <c r="P844" i="3" s="1"/>
  <c r="O843" i="3"/>
  <c r="P843" i="3" s="1"/>
  <c r="O842" i="3"/>
  <c r="P842" i="3" s="1"/>
  <c r="O841" i="3"/>
  <c r="P841" i="3" s="1"/>
  <c r="O840" i="3"/>
  <c r="P840" i="3" s="1"/>
  <c r="O839" i="3"/>
  <c r="P839" i="3" s="1"/>
  <c r="O838" i="3"/>
  <c r="P838" i="3" s="1"/>
  <c r="O837" i="3"/>
  <c r="P837" i="3" s="1"/>
  <c r="O836" i="3"/>
  <c r="P836" i="3" s="1"/>
  <c r="O835" i="3"/>
  <c r="P835" i="3" s="1"/>
  <c r="O834" i="3"/>
  <c r="P834" i="3" s="1"/>
  <c r="O833" i="3"/>
  <c r="P833" i="3" s="1"/>
  <c r="O832" i="3"/>
  <c r="P832" i="3" s="1"/>
  <c r="O831" i="3"/>
  <c r="P831" i="3" s="1"/>
  <c r="O830" i="3"/>
  <c r="P830" i="3" s="1"/>
  <c r="O829" i="3"/>
  <c r="P829" i="3" s="1"/>
  <c r="O828" i="3"/>
  <c r="P828" i="3" s="1"/>
  <c r="O827" i="3"/>
  <c r="P827" i="3" s="1"/>
  <c r="O826" i="3"/>
  <c r="P826" i="3" s="1"/>
  <c r="O825" i="3"/>
  <c r="P825" i="3" s="1"/>
  <c r="O824" i="3"/>
  <c r="P824" i="3" s="1"/>
  <c r="O823" i="3"/>
  <c r="P823" i="3" s="1"/>
  <c r="O822" i="3"/>
  <c r="P822" i="3" s="1"/>
  <c r="O821" i="3"/>
  <c r="P821" i="3" s="1"/>
  <c r="O820" i="3"/>
  <c r="P820" i="3" s="1"/>
  <c r="O819" i="3"/>
  <c r="P819" i="3" s="1"/>
  <c r="O818" i="3"/>
  <c r="P818" i="3" s="1"/>
  <c r="O817" i="3"/>
  <c r="P817" i="3" s="1"/>
  <c r="O816" i="3"/>
  <c r="P816" i="3" s="1"/>
  <c r="O815" i="3"/>
  <c r="P815" i="3" s="1"/>
  <c r="O814" i="3"/>
  <c r="P814" i="3" s="1"/>
  <c r="O813" i="3"/>
  <c r="P813" i="3" s="1"/>
  <c r="O812" i="3"/>
  <c r="P812" i="3" s="1"/>
  <c r="O811" i="3"/>
  <c r="P811" i="3" s="1"/>
  <c r="O810" i="3"/>
  <c r="P810" i="3" s="1"/>
  <c r="O809" i="3"/>
  <c r="P809" i="3" s="1"/>
  <c r="O808" i="3"/>
  <c r="P808" i="3" s="1"/>
  <c r="O807" i="3"/>
  <c r="P807" i="3" s="1"/>
  <c r="O806" i="3"/>
  <c r="P806" i="3" s="1"/>
  <c r="O805" i="3"/>
  <c r="P805" i="3" s="1"/>
  <c r="O804" i="3"/>
  <c r="P804" i="3" s="1"/>
  <c r="O803" i="3"/>
  <c r="P803" i="3" s="1"/>
  <c r="O802" i="3"/>
  <c r="P802" i="3" s="1"/>
  <c r="O801" i="3"/>
  <c r="P801" i="3" s="1"/>
  <c r="O800" i="3"/>
  <c r="P800" i="3" s="1"/>
  <c r="O799" i="3"/>
  <c r="P799" i="3" s="1"/>
  <c r="O798" i="3"/>
  <c r="P798" i="3" s="1"/>
  <c r="O797" i="3"/>
  <c r="P797" i="3" s="1"/>
  <c r="O796" i="3"/>
  <c r="P796" i="3" s="1"/>
  <c r="O795" i="3"/>
  <c r="P795" i="3" s="1"/>
  <c r="O794" i="3"/>
  <c r="P794" i="3" s="1"/>
  <c r="O615" i="3"/>
  <c r="P615" i="3" s="1"/>
  <c r="O791" i="3"/>
  <c r="P791" i="3" s="1"/>
  <c r="O790" i="3"/>
  <c r="P790" i="3" s="1"/>
  <c r="O789" i="3"/>
  <c r="P789" i="3" s="1"/>
  <c r="O788" i="3"/>
  <c r="P788" i="3" s="1"/>
  <c r="O787" i="3"/>
  <c r="P787" i="3" s="1"/>
  <c r="O786" i="3"/>
  <c r="P786" i="3" s="1"/>
  <c r="O785" i="3"/>
  <c r="P785" i="3" s="1"/>
  <c r="O784" i="3"/>
  <c r="P784" i="3" s="1"/>
  <c r="O783" i="3"/>
  <c r="P783" i="3" s="1"/>
  <c r="O782" i="3"/>
  <c r="P782" i="3" s="1"/>
  <c r="O781" i="3"/>
  <c r="P781" i="3" s="1"/>
  <c r="O780" i="3"/>
  <c r="P780" i="3" s="1"/>
  <c r="O779" i="3"/>
  <c r="P779" i="3" s="1"/>
  <c r="O778" i="3"/>
  <c r="P778" i="3" s="1"/>
  <c r="O777" i="3"/>
  <c r="P777" i="3" s="1"/>
  <c r="O776" i="3"/>
  <c r="P776" i="3" s="1"/>
  <c r="O775" i="3"/>
  <c r="P775" i="3" s="1"/>
  <c r="O774" i="3"/>
  <c r="P774" i="3" s="1"/>
  <c r="O773" i="3"/>
  <c r="P773" i="3" s="1"/>
  <c r="O772" i="3"/>
  <c r="P772" i="3" s="1"/>
  <c r="O771" i="3"/>
  <c r="P771" i="3" s="1"/>
  <c r="O770" i="3"/>
  <c r="P770" i="3" s="1"/>
  <c r="O769" i="3"/>
  <c r="P769" i="3" s="1"/>
  <c r="O768" i="3"/>
  <c r="P768" i="3" s="1"/>
  <c r="O767" i="3"/>
  <c r="P767" i="3" s="1"/>
  <c r="O766" i="3"/>
  <c r="P766" i="3" s="1"/>
  <c r="O765" i="3"/>
  <c r="P765" i="3" s="1"/>
  <c r="O764" i="3"/>
  <c r="P764" i="3" s="1"/>
  <c r="O763" i="3"/>
  <c r="P763" i="3" s="1"/>
  <c r="O762" i="3"/>
  <c r="P762" i="3" s="1"/>
  <c r="O761" i="3"/>
  <c r="P761" i="3" s="1"/>
  <c r="O760" i="3"/>
  <c r="P760" i="3" s="1"/>
  <c r="O759" i="3"/>
  <c r="P759" i="3" s="1"/>
  <c r="O758" i="3"/>
  <c r="P758" i="3" s="1"/>
  <c r="O757" i="3"/>
  <c r="P757" i="3" s="1"/>
  <c r="O756" i="3"/>
  <c r="P756" i="3" s="1"/>
  <c r="O755" i="3"/>
  <c r="P755" i="3" s="1"/>
  <c r="O754" i="3"/>
  <c r="P754" i="3" s="1"/>
  <c r="O753" i="3"/>
  <c r="P753" i="3" s="1"/>
  <c r="O752" i="3"/>
  <c r="P752" i="3" s="1"/>
  <c r="O751" i="3"/>
  <c r="P751" i="3" s="1"/>
  <c r="O750" i="3"/>
  <c r="P750" i="3" s="1"/>
  <c r="O749" i="3"/>
  <c r="P749" i="3" s="1"/>
  <c r="O748" i="3"/>
  <c r="P748" i="3" s="1"/>
  <c r="O747" i="3"/>
  <c r="P747" i="3" s="1"/>
  <c r="O746" i="3"/>
  <c r="P746" i="3" s="1"/>
  <c r="O745" i="3"/>
  <c r="P745" i="3" s="1"/>
  <c r="O744" i="3"/>
  <c r="P744" i="3" s="1"/>
  <c r="O743" i="3"/>
  <c r="P743" i="3" s="1"/>
  <c r="O742" i="3"/>
  <c r="P742" i="3" s="1"/>
  <c r="O741" i="3"/>
  <c r="P741" i="3" s="1"/>
  <c r="O740" i="3"/>
  <c r="P740" i="3" s="1"/>
  <c r="O739" i="3"/>
  <c r="P739" i="3" s="1"/>
  <c r="O738" i="3"/>
  <c r="P738" i="3" s="1"/>
  <c r="O737" i="3"/>
  <c r="P737" i="3" s="1"/>
  <c r="O736" i="3"/>
  <c r="P736" i="3" s="1"/>
  <c r="O735" i="3"/>
  <c r="P735" i="3" s="1"/>
  <c r="O734" i="3"/>
  <c r="P734" i="3" s="1"/>
  <c r="O733" i="3"/>
  <c r="P733" i="3" s="1"/>
  <c r="O732" i="3"/>
  <c r="P732" i="3" s="1"/>
  <c r="O731" i="3"/>
  <c r="P731" i="3" s="1"/>
  <c r="O730" i="3"/>
  <c r="P730" i="3" s="1"/>
  <c r="O729" i="3"/>
  <c r="P729" i="3" s="1"/>
  <c r="O728" i="3"/>
  <c r="P728" i="3" s="1"/>
  <c r="O727" i="3"/>
  <c r="P727" i="3" s="1"/>
  <c r="O726" i="3"/>
  <c r="P726" i="3" s="1"/>
  <c r="O725" i="3"/>
  <c r="P725" i="3" s="1"/>
  <c r="O724" i="3"/>
  <c r="P724" i="3" s="1"/>
  <c r="O723" i="3"/>
  <c r="P723" i="3" s="1"/>
  <c r="O722" i="3"/>
  <c r="P722" i="3" s="1"/>
  <c r="O721" i="3"/>
  <c r="P721" i="3" s="1"/>
  <c r="O720" i="3"/>
  <c r="P720" i="3" s="1"/>
  <c r="O719" i="3"/>
  <c r="P719" i="3" s="1"/>
  <c r="O718" i="3"/>
  <c r="P718" i="3" s="1"/>
  <c r="O717" i="3"/>
  <c r="P717" i="3" s="1"/>
  <c r="O716" i="3"/>
  <c r="P716" i="3" s="1"/>
  <c r="O715" i="3"/>
  <c r="P715" i="3" s="1"/>
  <c r="O714" i="3"/>
  <c r="P714" i="3" s="1"/>
  <c r="O713" i="3"/>
  <c r="P713" i="3" s="1"/>
  <c r="O712" i="3"/>
  <c r="P712" i="3" s="1"/>
  <c r="O711" i="3"/>
  <c r="P711" i="3" s="1"/>
  <c r="O710" i="3"/>
  <c r="P710" i="3" s="1"/>
  <c r="O709" i="3"/>
  <c r="P709" i="3" s="1"/>
  <c r="O708" i="3"/>
  <c r="P708" i="3" s="1"/>
  <c r="O707" i="3"/>
  <c r="P707" i="3" s="1"/>
  <c r="O706" i="3"/>
  <c r="P706" i="3" s="1"/>
  <c r="O705" i="3"/>
  <c r="P705" i="3" s="1"/>
  <c r="O704" i="3"/>
  <c r="P704" i="3" s="1"/>
  <c r="O703" i="3"/>
  <c r="P703" i="3" s="1"/>
  <c r="O702" i="3"/>
  <c r="P702" i="3" s="1"/>
  <c r="O701" i="3"/>
  <c r="P701" i="3" s="1"/>
  <c r="O700" i="3"/>
  <c r="P700" i="3" s="1"/>
  <c r="O699" i="3"/>
  <c r="P699" i="3" s="1"/>
  <c r="O698" i="3"/>
  <c r="P698" i="3" s="1"/>
  <c r="O697" i="3"/>
  <c r="P697" i="3" s="1"/>
  <c r="O696" i="3"/>
  <c r="P696" i="3" s="1"/>
  <c r="O695" i="3"/>
  <c r="P695" i="3" s="1"/>
  <c r="O694" i="3"/>
  <c r="P694" i="3" s="1"/>
  <c r="O693" i="3"/>
  <c r="P693" i="3" s="1"/>
  <c r="O692" i="3"/>
  <c r="P692" i="3" s="1"/>
  <c r="O691" i="3"/>
  <c r="P691" i="3" s="1"/>
  <c r="O690" i="3"/>
  <c r="P690" i="3" s="1"/>
  <c r="O689" i="3"/>
  <c r="P689" i="3" s="1"/>
  <c r="O688" i="3"/>
  <c r="P688" i="3" s="1"/>
  <c r="O687" i="3"/>
  <c r="P687" i="3" s="1"/>
  <c r="O686" i="3"/>
  <c r="P686" i="3" s="1"/>
  <c r="O685" i="3"/>
  <c r="P685" i="3" s="1"/>
  <c r="O684" i="3"/>
  <c r="P684" i="3" s="1"/>
  <c r="O683" i="3"/>
  <c r="P683" i="3" s="1"/>
  <c r="O682" i="3"/>
  <c r="P682" i="3" s="1"/>
  <c r="O681" i="3"/>
  <c r="P681" i="3" s="1"/>
  <c r="O680" i="3"/>
  <c r="P680" i="3" s="1"/>
  <c r="O679" i="3"/>
  <c r="P679" i="3" s="1"/>
  <c r="O678" i="3"/>
  <c r="P678" i="3" s="1"/>
  <c r="O677" i="3"/>
  <c r="P677" i="3" s="1"/>
  <c r="O676" i="3"/>
  <c r="P676" i="3" s="1"/>
  <c r="O675" i="3"/>
  <c r="P675" i="3" s="1"/>
  <c r="O674" i="3"/>
  <c r="P674" i="3" s="1"/>
  <c r="O673" i="3"/>
  <c r="P673" i="3" s="1"/>
  <c r="O672" i="3"/>
  <c r="P672" i="3" s="1"/>
  <c r="O671" i="3"/>
  <c r="P671" i="3" s="1"/>
  <c r="O670" i="3"/>
  <c r="P670" i="3" s="1"/>
  <c r="O669" i="3"/>
  <c r="P669" i="3" s="1"/>
  <c r="O668" i="3"/>
  <c r="P668" i="3" s="1"/>
  <c r="O667" i="3"/>
  <c r="P667" i="3" s="1"/>
  <c r="O666" i="3"/>
  <c r="P666" i="3" s="1"/>
  <c r="O665" i="3"/>
  <c r="P665" i="3" s="1"/>
  <c r="O664" i="3"/>
  <c r="P664" i="3" s="1"/>
  <c r="O663" i="3"/>
  <c r="P663" i="3" s="1"/>
  <c r="O662" i="3"/>
  <c r="P662" i="3" s="1"/>
  <c r="O661" i="3"/>
  <c r="P661" i="3" s="1"/>
  <c r="O660" i="3"/>
  <c r="P660" i="3" s="1"/>
  <c r="O659" i="3"/>
  <c r="P659" i="3" s="1"/>
  <c r="O658" i="3"/>
  <c r="P658" i="3" s="1"/>
  <c r="O657" i="3"/>
  <c r="P657" i="3" s="1"/>
  <c r="O656" i="3"/>
  <c r="P656" i="3" s="1"/>
  <c r="O655" i="3"/>
  <c r="P655" i="3" s="1"/>
  <c r="O654" i="3"/>
  <c r="P654" i="3" s="1"/>
  <c r="O653" i="3"/>
  <c r="P653" i="3" s="1"/>
  <c r="O652" i="3"/>
  <c r="P652" i="3" s="1"/>
  <c r="O651" i="3"/>
  <c r="P651" i="3" s="1"/>
  <c r="O650" i="3"/>
  <c r="P650" i="3" s="1"/>
  <c r="O649" i="3"/>
  <c r="P649" i="3" s="1"/>
  <c r="O648" i="3"/>
  <c r="P648" i="3" s="1"/>
  <c r="O647" i="3"/>
  <c r="P647" i="3" s="1"/>
  <c r="O646" i="3"/>
  <c r="P646" i="3" s="1"/>
  <c r="O645" i="3"/>
  <c r="P645" i="3" s="1"/>
  <c r="O644" i="3"/>
  <c r="P644" i="3" s="1"/>
  <c r="O643" i="3"/>
  <c r="P643" i="3" s="1"/>
  <c r="O642" i="3"/>
  <c r="P642" i="3" s="1"/>
  <c r="O641" i="3"/>
  <c r="P641" i="3" s="1"/>
  <c r="O640" i="3"/>
  <c r="P640" i="3" s="1"/>
  <c r="O639" i="3"/>
  <c r="P639" i="3" s="1"/>
  <c r="O638" i="3"/>
  <c r="P638" i="3" s="1"/>
  <c r="O637" i="3"/>
  <c r="P637" i="3" s="1"/>
  <c r="O636" i="3"/>
  <c r="P636" i="3" s="1"/>
  <c r="O635" i="3"/>
  <c r="P635" i="3" s="1"/>
  <c r="O634" i="3"/>
  <c r="P634" i="3" s="1"/>
  <c r="O633" i="3"/>
  <c r="P633" i="3" s="1"/>
  <c r="O632" i="3"/>
  <c r="P632" i="3" s="1"/>
  <c r="O631" i="3"/>
  <c r="P631" i="3" s="1"/>
  <c r="O630" i="3"/>
  <c r="P630" i="3" s="1"/>
  <c r="O629" i="3"/>
  <c r="P629" i="3" s="1"/>
  <c r="O628" i="3"/>
  <c r="P628" i="3" s="1"/>
  <c r="O627" i="3"/>
  <c r="P627" i="3" s="1"/>
  <c r="O626" i="3"/>
  <c r="P626" i="3" s="1"/>
  <c r="O625" i="3"/>
  <c r="P625" i="3" s="1"/>
  <c r="O624" i="3"/>
  <c r="P624" i="3" s="1"/>
  <c r="O623" i="3"/>
  <c r="P623" i="3" s="1"/>
  <c r="O622" i="3"/>
  <c r="P622" i="3" s="1"/>
  <c r="O621" i="3"/>
  <c r="P621" i="3" s="1"/>
  <c r="O620" i="3"/>
  <c r="P620" i="3" s="1"/>
  <c r="O619" i="3"/>
  <c r="P619" i="3" s="1"/>
  <c r="O618" i="3"/>
  <c r="P618" i="3" s="1"/>
  <c r="O617" i="3"/>
  <c r="P617" i="3" s="1"/>
  <c r="O616" i="3"/>
  <c r="P616" i="3" s="1"/>
  <c r="P532" i="3"/>
  <c r="O613" i="3"/>
  <c r="P613" i="3" s="1"/>
  <c r="O612" i="3"/>
  <c r="P612" i="3" s="1"/>
  <c r="O611" i="3"/>
  <c r="P611" i="3" s="1"/>
  <c r="O610" i="3"/>
  <c r="P610" i="3" s="1"/>
  <c r="O609" i="3"/>
  <c r="P609" i="3" s="1"/>
  <c r="O608" i="3"/>
  <c r="P608" i="3" s="1"/>
  <c r="O607" i="3"/>
  <c r="P607" i="3" s="1"/>
  <c r="O606" i="3"/>
  <c r="P606" i="3" s="1"/>
  <c r="O605" i="3"/>
  <c r="P605" i="3" s="1"/>
  <c r="O604" i="3"/>
  <c r="P604" i="3" s="1"/>
  <c r="O603" i="3"/>
  <c r="P603" i="3" s="1"/>
  <c r="O602" i="3"/>
  <c r="P602" i="3" s="1"/>
  <c r="O601" i="3"/>
  <c r="P601" i="3" s="1"/>
  <c r="O600" i="3"/>
  <c r="P600" i="3" s="1"/>
  <c r="O599" i="3"/>
  <c r="P599" i="3" s="1"/>
  <c r="O598" i="3"/>
  <c r="P598" i="3" s="1"/>
  <c r="O597" i="3"/>
  <c r="P597" i="3" s="1"/>
  <c r="O596" i="3"/>
  <c r="P596" i="3" s="1"/>
  <c r="O595" i="3"/>
  <c r="P595" i="3" s="1"/>
  <c r="O594" i="3"/>
  <c r="P594" i="3" s="1"/>
  <c r="O593" i="3"/>
  <c r="P593" i="3" s="1"/>
  <c r="O592" i="3"/>
  <c r="P592" i="3" s="1"/>
  <c r="O591" i="3"/>
  <c r="P591" i="3" s="1"/>
  <c r="O590" i="3"/>
  <c r="O1547" i="3"/>
  <c r="P1547" i="3" s="1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O318" i="3"/>
  <c r="P318" i="3" s="1"/>
  <c r="O530" i="3"/>
  <c r="P530" i="3" s="1"/>
  <c r="O529" i="3"/>
  <c r="P529" i="3" s="1"/>
  <c r="O528" i="3"/>
  <c r="P528" i="3" s="1"/>
  <c r="O527" i="3"/>
  <c r="P527" i="3" s="1"/>
  <c r="O526" i="3"/>
  <c r="P526" i="3" s="1"/>
  <c r="O525" i="3"/>
  <c r="P525" i="3" s="1"/>
  <c r="O524" i="3"/>
  <c r="P524" i="3" s="1"/>
  <c r="O523" i="3"/>
  <c r="P523" i="3" s="1"/>
  <c r="O522" i="3"/>
  <c r="P522" i="3" s="1"/>
  <c r="O521" i="3"/>
  <c r="P521" i="3" s="1"/>
  <c r="O520" i="3"/>
  <c r="P520" i="3" s="1"/>
  <c r="O519" i="3"/>
  <c r="P519" i="3" s="1"/>
  <c r="O518" i="3"/>
  <c r="P518" i="3" s="1"/>
  <c r="O517" i="3"/>
  <c r="P517" i="3" s="1"/>
  <c r="O516" i="3"/>
  <c r="P516" i="3" s="1"/>
  <c r="O515" i="3"/>
  <c r="P515" i="3" s="1"/>
  <c r="O514" i="3"/>
  <c r="P514" i="3" s="1"/>
  <c r="O513" i="3"/>
  <c r="P513" i="3" s="1"/>
  <c r="O512" i="3"/>
  <c r="P512" i="3" s="1"/>
  <c r="O511" i="3"/>
  <c r="P511" i="3" s="1"/>
  <c r="O510" i="3"/>
  <c r="P510" i="3" s="1"/>
  <c r="O509" i="3"/>
  <c r="P509" i="3" s="1"/>
  <c r="O508" i="3"/>
  <c r="P508" i="3" s="1"/>
  <c r="O507" i="3"/>
  <c r="P507" i="3" s="1"/>
  <c r="O506" i="3"/>
  <c r="P506" i="3" s="1"/>
  <c r="O505" i="3"/>
  <c r="P505" i="3" s="1"/>
  <c r="O504" i="3"/>
  <c r="P504" i="3" s="1"/>
  <c r="O503" i="3"/>
  <c r="P503" i="3" s="1"/>
  <c r="O502" i="3"/>
  <c r="P502" i="3" s="1"/>
  <c r="O501" i="3"/>
  <c r="P501" i="3" s="1"/>
  <c r="O500" i="3"/>
  <c r="P500" i="3" s="1"/>
  <c r="O499" i="3"/>
  <c r="P499" i="3" s="1"/>
  <c r="O498" i="3"/>
  <c r="P498" i="3" s="1"/>
  <c r="O497" i="3"/>
  <c r="P497" i="3" s="1"/>
  <c r="O496" i="3"/>
  <c r="P496" i="3" s="1"/>
  <c r="O495" i="3"/>
  <c r="P495" i="3" s="1"/>
  <c r="O494" i="3"/>
  <c r="P494" i="3" s="1"/>
  <c r="O493" i="3"/>
  <c r="P493" i="3" s="1"/>
  <c r="O492" i="3"/>
  <c r="P492" i="3" s="1"/>
  <c r="O491" i="3"/>
  <c r="P491" i="3" s="1"/>
  <c r="O490" i="3"/>
  <c r="P490" i="3" s="1"/>
  <c r="O489" i="3"/>
  <c r="P489" i="3" s="1"/>
  <c r="O488" i="3"/>
  <c r="P488" i="3" s="1"/>
  <c r="O487" i="3"/>
  <c r="P487" i="3" s="1"/>
  <c r="O486" i="3"/>
  <c r="P486" i="3" s="1"/>
  <c r="O485" i="3"/>
  <c r="P485" i="3" s="1"/>
  <c r="O484" i="3"/>
  <c r="P484" i="3" s="1"/>
  <c r="O483" i="3"/>
  <c r="P483" i="3" s="1"/>
  <c r="O482" i="3"/>
  <c r="P482" i="3" s="1"/>
  <c r="O481" i="3"/>
  <c r="P481" i="3" s="1"/>
  <c r="O480" i="3"/>
  <c r="P480" i="3" s="1"/>
  <c r="O479" i="3"/>
  <c r="P479" i="3" s="1"/>
  <c r="O478" i="3"/>
  <c r="P478" i="3" s="1"/>
  <c r="O477" i="3"/>
  <c r="P477" i="3" s="1"/>
  <c r="O476" i="3"/>
  <c r="P476" i="3" s="1"/>
  <c r="O475" i="3"/>
  <c r="P475" i="3" s="1"/>
  <c r="O474" i="3"/>
  <c r="P474" i="3" s="1"/>
  <c r="O473" i="3"/>
  <c r="P473" i="3" s="1"/>
  <c r="O472" i="3"/>
  <c r="P472" i="3" s="1"/>
  <c r="O471" i="3"/>
  <c r="P471" i="3" s="1"/>
  <c r="O470" i="3"/>
  <c r="P470" i="3" s="1"/>
  <c r="O469" i="3"/>
  <c r="P469" i="3" s="1"/>
  <c r="O468" i="3"/>
  <c r="P468" i="3" s="1"/>
  <c r="O467" i="3"/>
  <c r="P467" i="3" s="1"/>
  <c r="O466" i="3"/>
  <c r="P466" i="3" s="1"/>
  <c r="O465" i="3"/>
  <c r="P465" i="3" s="1"/>
  <c r="O464" i="3"/>
  <c r="P464" i="3" s="1"/>
  <c r="O463" i="3"/>
  <c r="P463" i="3" s="1"/>
  <c r="O462" i="3"/>
  <c r="P462" i="3" s="1"/>
  <c r="O461" i="3"/>
  <c r="P461" i="3" s="1"/>
  <c r="O460" i="3"/>
  <c r="P460" i="3" s="1"/>
  <c r="O459" i="3"/>
  <c r="P459" i="3" s="1"/>
  <c r="O458" i="3"/>
  <c r="P458" i="3" s="1"/>
  <c r="O457" i="3"/>
  <c r="P457" i="3" s="1"/>
  <c r="O456" i="3"/>
  <c r="P456" i="3" s="1"/>
  <c r="O455" i="3"/>
  <c r="P455" i="3" s="1"/>
  <c r="O454" i="3"/>
  <c r="P454" i="3" s="1"/>
  <c r="O453" i="3"/>
  <c r="P453" i="3" s="1"/>
  <c r="O452" i="3"/>
  <c r="P452" i="3" s="1"/>
  <c r="O451" i="3"/>
  <c r="P451" i="3" s="1"/>
  <c r="O450" i="3"/>
  <c r="P450" i="3" s="1"/>
  <c r="O449" i="3"/>
  <c r="P449" i="3" s="1"/>
  <c r="O448" i="3"/>
  <c r="P448" i="3" s="1"/>
  <c r="O447" i="3"/>
  <c r="P447" i="3" s="1"/>
  <c r="O446" i="3"/>
  <c r="P446" i="3" s="1"/>
  <c r="O445" i="3"/>
  <c r="P445" i="3" s="1"/>
  <c r="O444" i="3"/>
  <c r="P444" i="3" s="1"/>
  <c r="O443" i="3"/>
  <c r="P443" i="3" s="1"/>
  <c r="O442" i="3"/>
  <c r="P442" i="3" s="1"/>
  <c r="O441" i="3"/>
  <c r="P441" i="3" s="1"/>
  <c r="O440" i="3"/>
  <c r="P440" i="3" s="1"/>
  <c r="O439" i="3"/>
  <c r="P439" i="3" s="1"/>
  <c r="O438" i="3"/>
  <c r="P438" i="3" s="1"/>
  <c r="O437" i="3"/>
  <c r="P437" i="3" s="1"/>
  <c r="O436" i="3"/>
  <c r="P436" i="3" s="1"/>
  <c r="O435" i="3"/>
  <c r="P435" i="3" s="1"/>
  <c r="O434" i="3"/>
  <c r="P434" i="3" s="1"/>
  <c r="O433" i="3"/>
  <c r="P433" i="3" s="1"/>
  <c r="O432" i="3"/>
  <c r="P432" i="3" s="1"/>
  <c r="O431" i="3"/>
  <c r="P431" i="3" s="1"/>
  <c r="O430" i="3"/>
  <c r="P430" i="3" s="1"/>
  <c r="O429" i="3"/>
  <c r="P429" i="3" s="1"/>
  <c r="O428" i="3"/>
  <c r="P428" i="3" s="1"/>
  <c r="O427" i="3"/>
  <c r="P427" i="3" s="1"/>
  <c r="O426" i="3"/>
  <c r="P426" i="3" s="1"/>
  <c r="O425" i="3"/>
  <c r="P425" i="3" s="1"/>
  <c r="O424" i="3"/>
  <c r="P424" i="3" s="1"/>
  <c r="O423" i="3"/>
  <c r="P423" i="3" s="1"/>
  <c r="O422" i="3"/>
  <c r="P422" i="3" s="1"/>
  <c r="O421" i="3"/>
  <c r="P421" i="3" s="1"/>
  <c r="O420" i="3"/>
  <c r="P420" i="3" s="1"/>
  <c r="O419" i="3"/>
  <c r="P419" i="3" s="1"/>
  <c r="O418" i="3"/>
  <c r="P418" i="3" s="1"/>
  <c r="O417" i="3"/>
  <c r="P417" i="3" s="1"/>
  <c r="O416" i="3"/>
  <c r="P416" i="3" s="1"/>
  <c r="O415" i="3"/>
  <c r="P415" i="3" s="1"/>
  <c r="O414" i="3"/>
  <c r="P414" i="3" s="1"/>
  <c r="O413" i="3"/>
  <c r="P413" i="3" s="1"/>
  <c r="O412" i="3"/>
  <c r="P412" i="3" s="1"/>
  <c r="O411" i="3"/>
  <c r="P411" i="3" s="1"/>
  <c r="O410" i="3"/>
  <c r="P410" i="3" s="1"/>
  <c r="O409" i="3"/>
  <c r="P409" i="3" s="1"/>
  <c r="O408" i="3"/>
  <c r="P408" i="3" s="1"/>
  <c r="O407" i="3"/>
  <c r="P407" i="3" s="1"/>
  <c r="O406" i="3"/>
  <c r="P406" i="3" s="1"/>
  <c r="O405" i="3"/>
  <c r="P405" i="3" s="1"/>
  <c r="O404" i="3"/>
  <c r="P404" i="3" s="1"/>
  <c r="O403" i="3"/>
  <c r="P403" i="3" s="1"/>
  <c r="O402" i="3"/>
  <c r="P402" i="3" s="1"/>
  <c r="O401" i="3"/>
  <c r="P401" i="3" s="1"/>
  <c r="O400" i="3"/>
  <c r="P400" i="3" s="1"/>
  <c r="O399" i="3"/>
  <c r="P399" i="3" s="1"/>
  <c r="O398" i="3"/>
  <c r="P398" i="3" s="1"/>
  <c r="O397" i="3"/>
  <c r="P397" i="3" s="1"/>
  <c r="O396" i="3"/>
  <c r="P396" i="3" s="1"/>
  <c r="O395" i="3"/>
  <c r="P395" i="3" s="1"/>
  <c r="O394" i="3"/>
  <c r="P394" i="3" s="1"/>
  <c r="O393" i="3"/>
  <c r="P393" i="3" s="1"/>
  <c r="O392" i="3"/>
  <c r="P392" i="3" s="1"/>
  <c r="O391" i="3"/>
  <c r="P391" i="3" s="1"/>
  <c r="O390" i="3"/>
  <c r="P390" i="3" s="1"/>
  <c r="O389" i="3"/>
  <c r="P389" i="3" s="1"/>
  <c r="O388" i="3"/>
  <c r="P388" i="3" s="1"/>
  <c r="O387" i="3"/>
  <c r="P387" i="3" s="1"/>
  <c r="O386" i="3"/>
  <c r="P386" i="3" s="1"/>
  <c r="O385" i="3"/>
  <c r="P385" i="3" s="1"/>
  <c r="O384" i="3"/>
  <c r="P384" i="3" s="1"/>
  <c r="O383" i="3"/>
  <c r="P383" i="3" s="1"/>
  <c r="O382" i="3"/>
  <c r="P382" i="3" s="1"/>
  <c r="O381" i="3"/>
  <c r="P381" i="3" s="1"/>
  <c r="O380" i="3"/>
  <c r="P380" i="3" s="1"/>
  <c r="O379" i="3"/>
  <c r="P379" i="3" s="1"/>
  <c r="O378" i="3"/>
  <c r="P378" i="3" s="1"/>
  <c r="O377" i="3"/>
  <c r="P377" i="3" s="1"/>
  <c r="O376" i="3"/>
  <c r="P376" i="3" s="1"/>
  <c r="O375" i="3"/>
  <c r="P375" i="3" s="1"/>
  <c r="O374" i="3"/>
  <c r="P374" i="3" s="1"/>
  <c r="O373" i="3"/>
  <c r="P373" i="3" s="1"/>
  <c r="O372" i="3"/>
  <c r="P372" i="3" s="1"/>
  <c r="O371" i="3"/>
  <c r="P371" i="3" s="1"/>
  <c r="O370" i="3"/>
  <c r="P370" i="3" s="1"/>
  <c r="O369" i="3"/>
  <c r="P369" i="3" s="1"/>
  <c r="O368" i="3"/>
  <c r="P368" i="3" s="1"/>
  <c r="O367" i="3"/>
  <c r="P367" i="3" s="1"/>
  <c r="O366" i="3"/>
  <c r="P366" i="3" s="1"/>
  <c r="O365" i="3"/>
  <c r="P365" i="3" s="1"/>
  <c r="O364" i="3"/>
  <c r="P364" i="3" s="1"/>
  <c r="O363" i="3"/>
  <c r="P363" i="3" s="1"/>
  <c r="O362" i="3"/>
  <c r="P362" i="3" s="1"/>
  <c r="O361" i="3"/>
  <c r="P361" i="3" s="1"/>
  <c r="O360" i="3"/>
  <c r="P360" i="3" s="1"/>
  <c r="O359" i="3"/>
  <c r="P359" i="3" s="1"/>
  <c r="O358" i="3"/>
  <c r="P358" i="3" s="1"/>
  <c r="O357" i="3"/>
  <c r="P357" i="3" s="1"/>
  <c r="O356" i="3"/>
  <c r="P356" i="3" s="1"/>
  <c r="O355" i="3"/>
  <c r="P355" i="3" s="1"/>
  <c r="O354" i="3"/>
  <c r="P354" i="3" s="1"/>
  <c r="O353" i="3"/>
  <c r="P353" i="3" s="1"/>
  <c r="O352" i="3"/>
  <c r="P352" i="3" s="1"/>
  <c r="O351" i="3"/>
  <c r="P351" i="3" s="1"/>
  <c r="O350" i="3"/>
  <c r="P350" i="3" s="1"/>
  <c r="O349" i="3"/>
  <c r="P349" i="3" s="1"/>
  <c r="O348" i="3"/>
  <c r="P348" i="3" s="1"/>
  <c r="O347" i="3"/>
  <c r="P347" i="3" s="1"/>
  <c r="O346" i="3"/>
  <c r="P346" i="3" s="1"/>
  <c r="O345" i="3"/>
  <c r="P345" i="3" s="1"/>
  <c r="O344" i="3"/>
  <c r="P344" i="3" s="1"/>
  <c r="O343" i="3"/>
  <c r="P343" i="3" s="1"/>
  <c r="O342" i="3"/>
  <c r="P342" i="3" s="1"/>
  <c r="O341" i="3"/>
  <c r="P341" i="3" s="1"/>
  <c r="O340" i="3"/>
  <c r="P340" i="3" s="1"/>
  <c r="O339" i="3"/>
  <c r="P339" i="3" s="1"/>
  <c r="O338" i="3"/>
  <c r="P338" i="3" s="1"/>
  <c r="O337" i="3"/>
  <c r="P337" i="3" s="1"/>
  <c r="O336" i="3"/>
  <c r="P336" i="3" s="1"/>
  <c r="O335" i="3"/>
  <c r="P335" i="3" s="1"/>
  <c r="O334" i="3"/>
  <c r="P334" i="3" s="1"/>
  <c r="O333" i="3"/>
  <c r="P333" i="3" s="1"/>
  <c r="O332" i="3"/>
  <c r="P332" i="3" s="1"/>
  <c r="O331" i="3"/>
  <c r="P331" i="3" s="1"/>
  <c r="O330" i="3"/>
  <c r="P330" i="3" s="1"/>
  <c r="O329" i="3"/>
  <c r="P329" i="3" s="1"/>
  <c r="O328" i="3"/>
  <c r="P328" i="3" s="1"/>
  <c r="O327" i="3"/>
  <c r="P327" i="3" s="1"/>
  <c r="O326" i="3"/>
  <c r="P326" i="3" s="1"/>
  <c r="O325" i="3"/>
  <c r="P325" i="3" s="1"/>
  <c r="O324" i="3"/>
  <c r="P324" i="3" s="1"/>
  <c r="O323" i="3"/>
  <c r="P323" i="3" s="1"/>
  <c r="O322" i="3"/>
  <c r="P322" i="3" s="1"/>
  <c r="O321" i="3"/>
  <c r="P321" i="3" s="1"/>
  <c r="O320" i="3"/>
  <c r="P320" i="3" s="1"/>
  <c r="O319" i="3"/>
  <c r="P319" i="3" s="1"/>
  <c r="O173" i="3"/>
  <c r="P173" i="3" s="1"/>
  <c r="O316" i="3"/>
  <c r="P316" i="3" s="1"/>
  <c r="O315" i="3"/>
  <c r="P315" i="3" s="1"/>
  <c r="O314" i="3"/>
  <c r="P314" i="3" s="1"/>
  <c r="O313" i="3"/>
  <c r="P313" i="3" s="1"/>
  <c r="O312" i="3"/>
  <c r="P312" i="3" s="1"/>
  <c r="O311" i="3"/>
  <c r="P311" i="3" s="1"/>
  <c r="O310" i="3"/>
  <c r="P310" i="3" s="1"/>
  <c r="O309" i="3"/>
  <c r="P309" i="3" s="1"/>
  <c r="O308" i="3"/>
  <c r="P308" i="3" s="1"/>
  <c r="O307" i="3"/>
  <c r="P307" i="3" s="1"/>
  <c r="O306" i="3"/>
  <c r="P306" i="3" s="1"/>
  <c r="O305" i="3"/>
  <c r="P305" i="3" s="1"/>
  <c r="O304" i="3"/>
  <c r="P304" i="3" s="1"/>
  <c r="O303" i="3"/>
  <c r="P303" i="3" s="1"/>
  <c r="O302" i="3"/>
  <c r="P302" i="3" s="1"/>
  <c r="O301" i="3"/>
  <c r="P301" i="3" s="1"/>
  <c r="O300" i="3"/>
  <c r="P300" i="3" s="1"/>
  <c r="O299" i="3"/>
  <c r="P299" i="3" s="1"/>
  <c r="O298" i="3"/>
  <c r="P298" i="3" s="1"/>
  <c r="O297" i="3"/>
  <c r="P297" i="3" s="1"/>
  <c r="O296" i="3"/>
  <c r="P296" i="3" s="1"/>
  <c r="O295" i="3"/>
  <c r="P295" i="3" s="1"/>
  <c r="O294" i="3"/>
  <c r="P294" i="3" s="1"/>
  <c r="O293" i="3"/>
  <c r="P293" i="3" s="1"/>
  <c r="O292" i="3"/>
  <c r="P292" i="3" s="1"/>
  <c r="O291" i="3"/>
  <c r="P291" i="3" s="1"/>
  <c r="O290" i="3"/>
  <c r="P290" i="3" s="1"/>
  <c r="O289" i="3"/>
  <c r="P289" i="3" s="1"/>
  <c r="O288" i="3"/>
  <c r="P288" i="3" s="1"/>
  <c r="O287" i="3"/>
  <c r="P287" i="3" s="1"/>
  <c r="O286" i="3"/>
  <c r="P286" i="3" s="1"/>
  <c r="O285" i="3"/>
  <c r="P285" i="3" s="1"/>
  <c r="O284" i="3"/>
  <c r="P284" i="3" s="1"/>
  <c r="O283" i="3"/>
  <c r="P283" i="3" s="1"/>
  <c r="O282" i="3"/>
  <c r="P282" i="3" s="1"/>
  <c r="O281" i="3"/>
  <c r="P281" i="3" s="1"/>
  <c r="O280" i="3"/>
  <c r="P280" i="3" s="1"/>
  <c r="O279" i="3"/>
  <c r="P279" i="3" s="1"/>
  <c r="O278" i="3"/>
  <c r="P278" i="3" s="1"/>
  <c r="O277" i="3"/>
  <c r="P277" i="3" s="1"/>
  <c r="O276" i="3"/>
  <c r="P276" i="3" s="1"/>
  <c r="O275" i="3"/>
  <c r="P275" i="3" s="1"/>
  <c r="O274" i="3"/>
  <c r="P274" i="3" s="1"/>
  <c r="O273" i="3"/>
  <c r="P273" i="3" s="1"/>
  <c r="O272" i="3"/>
  <c r="P272" i="3" s="1"/>
  <c r="O271" i="3"/>
  <c r="P271" i="3" s="1"/>
  <c r="O270" i="3"/>
  <c r="P270" i="3" s="1"/>
  <c r="O269" i="3"/>
  <c r="P269" i="3" s="1"/>
  <c r="O268" i="3"/>
  <c r="P268" i="3" s="1"/>
  <c r="O267" i="3"/>
  <c r="P267" i="3" s="1"/>
  <c r="O266" i="3"/>
  <c r="P266" i="3" s="1"/>
  <c r="O265" i="3"/>
  <c r="P265" i="3" s="1"/>
  <c r="O264" i="3"/>
  <c r="P264" i="3" s="1"/>
  <c r="O263" i="3"/>
  <c r="P263" i="3" s="1"/>
  <c r="O262" i="3"/>
  <c r="P262" i="3" s="1"/>
  <c r="O261" i="3"/>
  <c r="P261" i="3" s="1"/>
  <c r="O260" i="3"/>
  <c r="P260" i="3" s="1"/>
  <c r="O259" i="3"/>
  <c r="P259" i="3" s="1"/>
  <c r="O258" i="3"/>
  <c r="P258" i="3" s="1"/>
  <c r="O257" i="3"/>
  <c r="P257" i="3" s="1"/>
  <c r="O256" i="3"/>
  <c r="P256" i="3" s="1"/>
  <c r="O255" i="3"/>
  <c r="P255" i="3" s="1"/>
  <c r="O254" i="3"/>
  <c r="P254" i="3" s="1"/>
  <c r="O253" i="3"/>
  <c r="P253" i="3" s="1"/>
  <c r="O252" i="3"/>
  <c r="P252" i="3" s="1"/>
  <c r="O251" i="3"/>
  <c r="P251" i="3" s="1"/>
  <c r="O250" i="3"/>
  <c r="P250" i="3" s="1"/>
  <c r="O249" i="3"/>
  <c r="P249" i="3" s="1"/>
  <c r="O248" i="3"/>
  <c r="P248" i="3" s="1"/>
  <c r="O247" i="3"/>
  <c r="P247" i="3" s="1"/>
  <c r="O246" i="3"/>
  <c r="P246" i="3" s="1"/>
  <c r="O245" i="3"/>
  <c r="P245" i="3" s="1"/>
  <c r="O244" i="3"/>
  <c r="P244" i="3" s="1"/>
  <c r="O243" i="3"/>
  <c r="P243" i="3" s="1"/>
  <c r="O242" i="3"/>
  <c r="P242" i="3" s="1"/>
  <c r="O241" i="3"/>
  <c r="P241" i="3" s="1"/>
  <c r="O240" i="3"/>
  <c r="P240" i="3" s="1"/>
  <c r="O239" i="3"/>
  <c r="P239" i="3" s="1"/>
  <c r="O238" i="3"/>
  <c r="P238" i="3" s="1"/>
  <c r="O237" i="3"/>
  <c r="P237" i="3" s="1"/>
  <c r="O236" i="3"/>
  <c r="P236" i="3" s="1"/>
  <c r="O235" i="3"/>
  <c r="P235" i="3" s="1"/>
  <c r="O234" i="3"/>
  <c r="P234" i="3" s="1"/>
  <c r="O233" i="3"/>
  <c r="P233" i="3" s="1"/>
  <c r="O232" i="3"/>
  <c r="P232" i="3" s="1"/>
  <c r="O231" i="3"/>
  <c r="P231" i="3" s="1"/>
  <c r="O230" i="3"/>
  <c r="P230" i="3" s="1"/>
  <c r="O229" i="3"/>
  <c r="P229" i="3" s="1"/>
  <c r="O228" i="3"/>
  <c r="P228" i="3" s="1"/>
  <c r="O227" i="3"/>
  <c r="P227" i="3" s="1"/>
  <c r="O226" i="3"/>
  <c r="P226" i="3" s="1"/>
  <c r="O225" i="3"/>
  <c r="P225" i="3" s="1"/>
  <c r="O224" i="3"/>
  <c r="P224" i="3" s="1"/>
  <c r="O223" i="3"/>
  <c r="P223" i="3" s="1"/>
  <c r="O222" i="3"/>
  <c r="P222" i="3" s="1"/>
  <c r="O221" i="3"/>
  <c r="P221" i="3" s="1"/>
  <c r="O220" i="3"/>
  <c r="P220" i="3" s="1"/>
  <c r="O219" i="3"/>
  <c r="P219" i="3" s="1"/>
  <c r="O218" i="3"/>
  <c r="P218" i="3" s="1"/>
  <c r="O217" i="3"/>
  <c r="P217" i="3" s="1"/>
  <c r="O216" i="3"/>
  <c r="P216" i="3" s="1"/>
  <c r="O215" i="3"/>
  <c r="P215" i="3" s="1"/>
  <c r="O214" i="3"/>
  <c r="P214" i="3" s="1"/>
  <c r="O213" i="3"/>
  <c r="P213" i="3" s="1"/>
  <c r="O212" i="3"/>
  <c r="P212" i="3" s="1"/>
  <c r="O211" i="3"/>
  <c r="P211" i="3" s="1"/>
  <c r="O210" i="3"/>
  <c r="P210" i="3" s="1"/>
  <c r="O209" i="3"/>
  <c r="P209" i="3" s="1"/>
  <c r="O208" i="3"/>
  <c r="P208" i="3" s="1"/>
  <c r="O207" i="3"/>
  <c r="P207" i="3" s="1"/>
  <c r="O206" i="3"/>
  <c r="P206" i="3" s="1"/>
  <c r="O205" i="3"/>
  <c r="P205" i="3" s="1"/>
  <c r="O204" i="3"/>
  <c r="P204" i="3" s="1"/>
  <c r="O203" i="3"/>
  <c r="P203" i="3" s="1"/>
  <c r="O202" i="3"/>
  <c r="P202" i="3" s="1"/>
  <c r="O201" i="3"/>
  <c r="P201" i="3" s="1"/>
  <c r="O200" i="3"/>
  <c r="P200" i="3" s="1"/>
  <c r="O199" i="3"/>
  <c r="P199" i="3" s="1"/>
  <c r="O198" i="3"/>
  <c r="P198" i="3" s="1"/>
  <c r="O197" i="3"/>
  <c r="P197" i="3" s="1"/>
  <c r="O196" i="3"/>
  <c r="P196" i="3" s="1"/>
  <c r="O195" i="3"/>
  <c r="P195" i="3" s="1"/>
  <c r="O194" i="3"/>
  <c r="P194" i="3" s="1"/>
  <c r="O193" i="3"/>
  <c r="P193" i="3" s="1"/>
  <c r="O192" i="3"/>
  <c r="P192" i="3" s="1"/>
  <c r="O191" i="3"/>
  <c r="P191" i="3" s="1"/>
  <c r="O190" i="3"/>
  <c r="P190" i="3" s="1"/>
  <c r="O189" i="3"/>
  <c r="P189" i="3" s="1"/>
  <c r="O188" i="3"/>
  <c r="P188" i="3" s="1"/>
  <c r="O187" i="3"/>
  <c r="P187" i="3" s="1"/>
  <c r="O186" i="3"/>
  <c r="P186" i="3" s="1"/>
  <c r="O185" i="3"/>
  <c r="P185" i="3" s="1"/>
  <c r="O184" i="3"/>
  <c r="P184" i="3" s="1"/>
  <c r="O183" i="3"/>
  <c r="P183" i="3" s="1"/>
  <c r="O182" i="3"/>
  <c r="P182" i="3" s="1"/>
  <c r="O181" i="3"/>
  <c r="P181" i="3" s="1"/>
  <c r="O180" i="3"/>
  <c r="P180" i="3" s="1"/>
  <c r="O179" i="3"/>
  <c r="P179" i="3" s="1"/>
  <c r="O178" i="3"/>
  <c r="P178" i="3" s="1"/>
  <c r="O177" i="3"/>
  <c r="P177" i="3" s="1"/>
  <c r="O176" i="3"/>
  <c r="P176" i="3" s="1"/>
  <c r="O175" i="3"/>
  <c r="P175" i="3" s="1"/>
  <c r="O174" i="3"/>
  <c r="P174" i="3" s="1"/>
  <c r="O169" i="3"/>
  <c r="P169" i="3" s="1"/>
  <c r="O168" i="3"/>
  <c r="P168" i="3" s="1"/>
  <c r="O167" i="3"/>
  <c r="P167" i="3" s="1"/>
  <c r="O166" i="3"/>
  <c r="P166" i="3" s="1"/>
  <c r="O165" i="3"/>
  <c r="P165" i="3" s="1"/>
  <c r="O164" i="3"/>
  <c r="P164" i="3" s="1"/>
  <c r="O163" i="3"/>
  <c r="P163" i="3" s="1"/>
  <c r="O162" i="3"/>
  <c r="P162" i="3" s="1"/>
  <c r="O161" i="3"/>
  <c r="P161" i="3" s="1"/>
  <c r="O160" i="3"/>
  <c r="P160" i="3" s="1"/>
  <c r="O159" i="3"/>
  <c r="P159" i="3" s="1"/>
  <c r="O158" i="3"/>
  <c r="P158" i="3" s="1"/>
  <c r="O157" i="3"/>
  <c r="P157" i="3" s="1"/>
  <c r="O156" i="3"/>
  <c r="P156" i="3" s="1"/>
  <c r="O155" i="3"/>
  <c r="P155" i="3" s="1"/>
  <c r="O154" i="3"/>
  <c r="P154" i="3" s="1"/>
  <c r="O153" i="3"/>
  <c r="P153" i="3" s="1"/>
  <c r="O152" i="3"/>
  <c r="P152" i="3" s="1"/>
  <c r="O151" i="3"/>
  <c r="P151" i="3" s="1"/>
  <c r="O150" i="3"/>
  <c r="P150" i="3" s="1"/>
  <c r="O149" i="3"/>
  <c r="P149" i="3" s="1"/>
  <c r="O148" i="3"/>
  <c r="P148" i="3" s="1"/>
  <c r="O147" i="3"/>
  <c r="P147" i="3" s="1"/>
  <c r="O146" i="3"/>
  <c r="P146" i="3" s="1"/>
  <c r="O145" i="3"/>
  <c r="P145" i="3" s="1"/>
  <c r="O144" i="3"/>
  <c r="P144" i="3" s="1"/>
  <c r="O143" i="3"/>
  <c r="P143" i="3" s="1"/>
  <c r="O142" i="3"/>
  <c r="P142" i="3" s="1"/>
  <c r="O141" i="3"/>
  <c r="P141" i="3" s="1"/>
  <c r="O140" i="3"/>
  <c r="P140" i="3" s="1"/>
  <c r="O139" i="3"/>
  <c r="P139" i="3" s="1"/>
  <c r="O138" i="3"/>
  <c r="P138" i="3" s="1"/>
  <c r="O137" i="3"/>
  <c r="P137" i="3" s="1"/>
  <c r="O136" i="3"/>
  <c r="P136" i="3" s="1"/>
  <c r="O171" i="3"/>
  <c r="P171" i="3" s="1"/>
  <c r="O135" i="3"/>
  <c r="P135" i="3" s="1"/>
  <c r="O134" i="3"/>
  <c r="P134" i="3" s="1"/>
  <c r="O133" i="3"/>
  <c r="P133" i="3" s="1"/>
  <c r="O132" i="3"/>
  <c r="P132" i="3" s="1"/>
  <c r="O131" i="3"/>
  <c r="P131" i="3" s="1"/>
  <c r="O130" i="3"/>
  <c r="P130" i="3" s="1"/>
  <c r="O129" i="3"/>
  <c r="P129" i="3" s="1"/>
  <c r="O128" i="3"/>
  <c r="P128" i="3" s="1"/>
  <c r="O127" i="3"/>
  <c r="P127" i="3" s="1"/>
  <c r="O126" i="3"/>
  <c r="P126" i="3" s="1"/>
  <c r="O125" i="3"/>
  <c r="P125" i="3" s="1"/>
  <c r="O124" i="3"/>
  <c r="P124" i="3" s="1"/>
  <c r="O123" i="3"/>
  <c r="P123" i="3" s="1"/>
  <c r="O122" i="3"/>
  <c r="P122" i="3" s="1"/>
  <c r="O121" i="3"/>
  <c r="P121" i="3" s="1"/>
  <c r="O120" i="3"/>
  <c r="P120" i="3" s="1"/>
  <c r="O119" i="3"/>
  <c r="P119" i="3" s="1"/>
  <c r="O118" i="3"/>
  <c r="P118" i="3" s="1"/>
  <c r="O117" i="3"/>
  <c r="P117" i="3" s="1"/>
  <c r="O116" i="3"/>
  <c r="P116" i="3" s="1"/>
  <c r="O115" i="3"/>
  <c r="P115" i="3" s="1"/>
  <c r="O114" i="3"/>
  <c r="P114" i="3" s="1"/>
  <c r="O113" i="3"/>
  <c r="P113" i="3" s="1"/>
  <c r="O112" i="3"/>
  <c r="P112" i="3" s="1"/>
  <c r="O111" i="3"/>
  <c r="P111" i="3" s="1"/>
  <c r="O110" i="3"/>
  <c r="P110" i="3" s="1"/>
  <c r="O109" i="3"/>
  <c r="P109" i="3" s="1"/>
  <c r="O108" i="3"/>
  <c r="P108" i="3" s="1"/>
  <c r="O107" i="3"/>
  <c r="P107" i="3" s="1"/>
  <c r="O106" i="3"/>
  <c r="P106" i="3" s="1"/>
  <c r="O105" i="3"/>
  <c r="P105" i="3" s="1"/>
  <c r="O104" i="3"/>
  <c r="P104" i="3" s="1"/>
  <c r="O103" i="3"/>
  <c r="P103" i="3" s="1"/>
  <c r="O102" i="3"/>
  <c r="P102" i="3" s="1"/>
  <c r="O101" i="3"/>
  <c r="P101" i="3" s="1"/>
  <c r="O100" i="3"/>
  <c r="P100" i="3" s="1"/>
  <c r="O99" i="3"/>
  <c r="P99" i="3" s="1"/>
  <c r="O98" i="3"/>
  <c r="P98" i="3" s="1"/>
  <c r="O97" i="3"/>
  <c r="P97" i="3" s="1"/>
  <c r="O96" i="3"/>
  <c r="P96" i="3" s="1"/>
  <c r="O95" i="3"/>
  <c r="P95" i="3" s="1"/>
  <c r="O94" i="3"/>
  <c r="P94" i="3" s="1"/>
  <c r="O93" i="3"/>
  <c r="P93" i="3" s="1"/>
  <c r="O92" i="3"/>
  <c r="P92" i="3" s="1"/>
  <c r="O91" i="3"/>
  <c r="P91" i="3" s="1"/>
  <c r="O90" i="3"/>
  <c r="P90" i="3" s="1"/>
  <c r="O89" i="3"/>
  <c r="P89" i="3" s="1"/>
  <c r="O88" i="3"/>
  <c r="P88" i="3" s="1"/>
  <c r="O87" i="3"/>
  <c r="P87" i="3" s="1"/>
  <c r="O86" i="3"/>
  <c r="P86" i="3" s="1"/>
  <c r="O85" i="3"/>
  <c r="P85" i="3" s="1"/>
  <c r="O84" i="3"/>
  <c r="P84" i="3" s="1"/>
  <c r="O83" i="3"/>
  <c r="P83" i="3" s="1"/>
  <c r="O82" i="3"/>
  <c r="P82" i="3" s="1"/>
  <c r="O81" i="3"/>
  <c r="P81" i="3" s="1"/>
  <c r="O80" i="3"/>
  <c r="P80" i="3" s="1"/>
  <c r="O79" i="3"/>
  <c r="P79" i="3" s="1"/>
  <c r="O78" i="3"/>
  <c r="P78" i="3" s="1"/>
  <c r="O77" i="3"/>
  <c r="P77" i="3" s="1"/>
  <c r="O76" i="3"/>
  <c r="P76" i="3" s="1"/>
  <c r="O75" i="3"/>
  <c r="P75" i="3" s="1"/>
  <c r="O74" i="3"/>
  <c r="P74" i="3" s="1"/>
  <c r="O73" i="3"/>
  <c r="P73" i="3" s="1"/>
  <c r="O72" i="3"/>
  <c r="P72" i="3" s="1"/>
  <c r="O71" i="3"/>
  <c r="P71" i="3" s="1"/>
  <c r="O70" i="3"/>
  <c r="P70" i="3" s="1"/>
  <c r="O69" i="3"/>
  <c r="P69" i="3" s="1"/>
  <c r="O68" i="3"/>
  <c r="P68" i="3" s="1"/>
  <c r="O67" i="3"/>
  <c r="P67" i="3" s="1"/>
  <c r="O66" i="3"/>
  <c r="P66" i="3" s="1"/>
  <c r="O65" i="3"/>
  <c r="P65" i="3" s="1"/>
  <c r="O64" i="3"/>
  <c r="P64" i="3" s="1"/>
  <c r="O63" i="3"/>
  <c r="P63" i="3" s="1"/>
  <c r="O62" i="3"/>
  <c r="P62" i="3" s="1"/>
  <c r="O61" i="3"/>
  <c r="P61" i="3" s="1"/>
  <c r="O60" i="3"/>
  <c r="P60" i="3" s="1"/>
  <c r="O59" i="3"/>
  <c r="P59" i="3" s="1"/>
  <c r="O58" i="3"/>
  <c r="P58" i="3" s="1"/>
  <c r="O57" i="3"/>
  <c r="P57" i="3" s="1"/>
  <c r="O56" i="3"/>
  <c r="P56" i="3" s="1"/>
  <c r="O55" i="3"/>
  <c r="P55" i="3" s="1"/>
  <c r="O54" i="3"/>
  <c r="P54" i="3" s="1"/>
  <c r="O53" i="3"/>
  <c r="P53" i="3" s="1"/>
  <c r="O52" i="3"/>
  <c r="P52" i="3" s="1"/>
  <c r="O51" i="3"/>
  <c r="P51" i="3" s="1"/>
  <c r="O50" i="3"/>
  <c r="P50" i="3" s="1"/>
  <c r="O49" i="3"/>
  <c r="P49" i="3" s="1"/>
  <c r="O48" i="3"/>
  <c r="P48" i="3" s="1"/>
  <c r="O47" i="3"/>
  <c r="P47" i="3" s="1"/>
  <c r="O46" i="3"/>
  <c r="P46" i="3" s="1"/>
  <c r="O45" i="3"/>
  <c r="P45" i="3" s="1"/>
  <c r="O44" i="3"/>
  <c r="P44" i="3" s="1"/>
  <c r="O43" i="3"/>
  <c r="P43" i="3" s="1"/>
  <c r="O42" i="3"/>
  <c r="P42" i="3" s="1"/>
  <c r="O41" i="3"/>
  <c r="P41" i="3" s="1"/>
  <c r="O40" i="3"/>
  <c r="P40" i="3" s="1"/>
  <c r="O39" i="3"/>
  <c r="P39" i="3" s="1"/>
  <c r="O38" i="3"/>
  <c r="P38" i="3" s="1"/>
  <c r="O37" i="3"/>
  <c r="P37" i="3" s="1"/>
  <c r="O36" i="3"/>
  <c r="P36" i="3" s="1"/>
  <c r="O35" i="3"/>
  <c r="P35" i="3" s="1"/>
  <c r="O34" i="3"/>
  <c r="P34" i="3" s="1"/>
  <c r="O33" i="3"/>
  <c r="P33" i="3" s="1"/>
  <c r="O32" i="3"/>
  <c r="P32" i="3" s="1"/>
  <c r="O31" i="3"/>
  <c r="P31" i="3" s="1"/>
  <c r="O30" i="3"/>
  <c r="P30" i="3" s="1"/>
  <c r="O29" i="3"/>
  <c r="P29" i="3" s="1"/>
  <c r="O28" i="3"/>
  <c r="P28" i="3" s="1"/>
  <c r="O27" i="3"/>
  <c r="P27" i="3" s="1"/>
  <c r="O26" i="3"/>
  <c r="P26" i="3" s="1"/>
  <c r="O25" i="3"/>
  <c r="P25" i="3" s="1"/>
  <c r="O24" i="3"/>
  <c r="P24" i="3" s="1"/>
  <c r="O23" i="3"/>
  <c r="P23" i="3" s="1"/>
  <c r="O22" i="3"/>
  <c r="P22" i="3" s="1"/>
  <c r="O21" i="3"/>
  <c r="P21" i="3" s="1"/>
  <c r="O20" i="3"/>
  <c r="P20" i="3" s="1"/>
  <c r="O19" i="3"/>
  <c r="P19" i="3" s="1"/>
  <c r="O18" i="3"/>
  <c r="P18" i="3" s="1"/>
  <c r="O17" i="3"/>
  <c r="P17" i="3" s="1"/>
  <c r="O16" i="3"/>
  <c r="P16" i="3" s="1"/>
  <c r="O15" i="3"/>
  <c r="P15" i="3" s="1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P8" i="3" s="1"/>
  <c r="O7" i="3"/>
  <c r="P7" i="3" s="1"/>
  <c r="O6" i="3"/>
  <c r="P6" i="3" s="1"/>
  <c r="O5" i="3"/>
  <c r="P5" i="3" s="1"/>
  <c r="O4" i="3"/>
  <c r="P4" i="3" s="1"/>
  <c r="O2481" i="3"/>
  <c r="P2481" i="3" s="1"/>
  <c r="O2482" i="3"/>
  <c r="P2482" i="3" s="1"/>
  <c r="O2483" i="3"/>
  <c r="P2483" i="3" s="1"/>
  <c r="O2484" i="3"/>
  <c r="P2484" i="3" s="1"/>
  <c r="O2485" i="3"/>
  <c r="P2485" i="3" s="1"/>
  <c r="O2486" i="3"/>
  <c r="P2486" i="3" s="1"/>
  <c r="O2487" i="3"/>
  <c r="P2487" i="3" s="1"/>
  <c r="O2488" i="3"/>
  <c r="P2488" i="3" s="1"/>
  <c r="O2489" i="3"/>
  <c r="P2489" i="3" s="1"/>
  <c r="O2490" i="3"/>
  <c r="P2490" i="3" s="1"/>
  <c r="O2491" i="3"/>
  <c r="P2491" i="3" s="1"/>
  <c r="O2492" i="3"/>
  <c r="P2492" i="3" s="1"/>
  <c r="O2493" i="3"/>
  <c r="P2493" i="3" s="1"/>
  <c r="O2494" i="3"/>
  <c r="P2494" i="3" s="1"/>
  <c r="O2495" i="3"/>
  <c r="P2495" i="3" s="1"/>
  <c r="O172" i="3" l="1"/>
  <c r="P977" i="3"/>
  <c r="P1291" i="3" s="1"/>
  <c r="O1291" i="3"/>
  <c r="P3" i="3"/>
  <c r="P172" i="3" s="1"/>
  <c r="P1525" i="3"/>
  <c r="P2385" i="3"/>
  <c r="P793" i="3"/>
  <c r="P590" i="3"/>
  <c r="U317" i="3" l="1"/>
  <c r="U531" i="3" l="1"/>
  <c r="T531" i="3" l="1"/>
  <c r="T317" i="3"/>
  <c r="T614" i="3" s="1"/>
  <c r="P614" i="3"/>
  <c r="O614" i="3"/>
  <c r="O976" i="3" s="1"/>
  <c r="V531" i="3"/>
  <c r="V317" i="3"/>
  <c r="K172" i="3"/>
  <c r="O2497" i="3" l="1"/>
  <c r="K317" i="3"/>
  <c r="K531" i="3"/>
  <c r="P976" i="3"/>
  <c r="S317" i="3"/>
  <c r="K614" i="3"/>
  <c r="V614" i="3"/>
  <c r="T792" i="3"/>
  <c r="S531" i="3"/>
  <c r="O1644" i="3"/>
  <c r="P1644" i="3" l="1"/>
  <c r="P2498" i="3"/>
  <c r="Q1965" i="3" s="1"/>
  <c r="R1965" i="3" s="1"/>
  <c r="T976" i="3"/>
  <c r="T1291" i="3"/>
  <c r="S614" i="3"/>
  <c r="T1524" i="3"/>
  <c r="K792" i="3"/>
  <c r="T1363" i="3"/>
  <c r="P2497" i="3"/>
  <c r="T1644" i="3"/>
  <c r="V792" i="3"/>
  <c r="W1965" i="3" l="1"/>
  <c r="Q2059" i="3"/>
  <c r="R2059" i="3" s="1"/>
  <c r="Q2260" i="3"/>
  <c r="R2260" i="3" s="1"/>
  <c r="Q2136" i="3"/>
  <c r="R2136" i="3" s="1"/>
  <c r="Q1528" i="3"/>
  <c r="R1528" i="3" s="1"/>
  <c r="Q1322" i="3"/>
  <c r="R1322" i="3" s="1"/>
  <c r="Q1905" i="3"/>
  <c r="R1905" i="3" s="1"/>
  <c r="Q2072" i="3"/>
  <c r="R2072" i="3" s="1"/>
  <c r="Q1619" i="3"/>
  <c r="R1619" i="3" s="1"/>
  <c r="Q2015" i="3"/>
  <c r="R2015" i="3" s="1"/>
  <c r="Q109" i="3"/>
  <c r="R109" i="3" s="1"/>
  <c r="Q459" i="3"/>
  <c r="R459" i="3" s="1"/>
  <c r="Q105" i="3"/>
  <c r="R105" i="3" s="1"/>
  <c r="Q1332" i="3"/>
  <c r="R1332" i="3" s="1"/>
  <c r="Q252" i="3"/>
  <c r="R252" i="3" s="1"/>
  <c r="Q417" i="3"/>
  <c r="R417" i="3" s="1"/>
  <c r="Q2052" i="3"/>
  <c r="R2052" i="3" s="1"/>
  <c r="Q831" i="3"/>
  <c r="R831" i="3" s="1"/>
  <c r="Q1871" i="3"/>
  <c r="R1871" i="3" s="1"/>
  <c r="Q22" i="3"/>
  <c r="R22" i="3" s="1"/>
  <c r="Q1910" i="3"/>
  <c r="R1910" i="3" s="1"/>
  <c r="Q191" i="3"/>
  <c r="R191" i="3" s="1"/>
  <c r="Q2377" i="3"/>
  <c r="R2377" i="3" s="1"/>
  <c r="Q1961" i="3"/>
  <c r="R1961" i="3" s="1"/>
  <c r="Q1328" i="3"/>
  <c r="R1328" i="3" s="1"/>
  <c r="Q1950" i="3"/>
  <c r="R1950" i="3" s="1"/>
  <c r="Q2388" i="3"/>
  <c r="R2388" i="3" s="1"/>
  <c r="Q2332" i="3"/>
  <c r="R2332" i="3" s="1"/>
  <c r="Q2250" i="3"/>
  <c r="R2250" i="3" s="1"/>
  <c r="Q2463" i="3"/>
  <c r="R2463" i="3" s="1"/>
  <c r="Q1473" i="3"/>
  <c r="R1473" i="3" s="1"/>
  <c r="Q1909" i="3"/>
  <c r="R1909" i="3" s="1"/>
  <c r="Q310" i="3"/>
  <c r="R310" i="3" s="1"/>
  <c r="Q1898" i="3"/>
  <c r="R1898" i="3" s="1"/>
  <c r="Q1503" i="3"/>
  <c r="R1503" i="3" s="1"/>
  <c r="Q1132" i="3"/>
  <c r="R1132" i="3" s="1"/>
  <c r="Q1159" i="3"/>
  <c r="R1159" i="3" s="1"/>
  <c r="Q2485" i="3"/>
  <c r="R2485" i="3" s="1"/>
  <c r="Q1613" i="3"/>
  <c r="R1613" i="3" s="1"/>
  <c r="Q2277" i="3"/>
  <c r="R2277" i="3" s="1"/>
  <c r="Q1840" i="3"/>
  <c r="R1840" i="3" s="1"/>
  <c r="Q148" i="3"/>
  <c r="R148" i="3" s="1"/>
  <c r="Q2375" i="3"/>
  <c r="R2375" i="3" s="1"/>
  <c r="Q525" i="3"/>
  <c r="R525" i="3" s="1"/>
  <c r="Q1634" i="3"/>
  <c r="R1634" i="3" s="1"/>
  <c r="Q1983" i="3"/>
  <c r="R1983" i="3" s="1"/>
  <c r="Q2373" i="3"/>
  <c r="R2373" i="3" s="1"/>
  <c r="Q2479" i="3"/>
  <c r="R2479" i="3" s="1"/>
  <c r="Q2453" i="3"/>
  <c r="R2453" i="3" s="1"/>
  <c r="Q2418" i="3"/>
  <c r="R2418" i="3" s="1"/>
  <c r="Q2144" i="3"/>
  <c r="R2144" i="3" s="1"/>
  <c r="Q2378" i="3"/>
  <c r="R2378" i="3" s="1"/>
  <c r="Q1824" i="3"/>
  <c r="R1824" i="3" s="1"/>
  <c r="Q124" i="3"/>
  <c r="R124" i="3" s="1"/>
  <c r="Q166" i="3"/>
  <c r="R166" i="3" s="1"/>
  <c r="Q1769" i="3"/>
  <c r="R1769" i="3" s="1"/>
  <c r="Q1053" i="3"/>
  <c r="R1053" i="3" s="1"/>
  <c r="Q2026" i="3"/>
  <c r="R2026" i="3" s="1"/>
  <c r="Q1183" i="3"/>
  <c r="R1183" i="3" s="1"/>
  <c r="Q2325" i="3"/>
  <c r="R2325" i="3" s="1"/>
  <c r="Q1706" i="3"/>
  <c r="R1706" i="3" s="1"/>
  <c r="Q1424" i="3"/>
  <c r="R1424" i="3" s="1"/>
  <c r="Q2167" i="3"/>
  <c r="R2167" i="3" s="1"/>
  <c r="Q2261" i="3"/>
  <c r="R2261" i="3" s="1"/>
  <c r="Q2050" i="3"/>
  <c r="R2050" i="3" s="1"/>
  <c r="Q1906" i="3"/>
  <c r="R1906" i="3" s="1"/>
  <c r="Q1627" i="3"/>
  <c r="R1627" i="3" s="1"/>
  <c r="Q146" i="3"/>
  <c r="R146" i="3" s="1"/>
  <c r="Q116" i="3"/>
  <c r="R116" i="3" s="1"/>
  <c r="Q2281" i="3"/>
  <c r="R2281" i="3" s="1"/>
  <c r="Q1917" i="3"/>
  <c r="R1917" i="3" s="1"/>
  <c r="Q2364" i="3"/>
  <c r="R2364" i="3" s="1"/>
  <c r="Q1546" i="3"/>
  <c r="R1546" i="3" s="1"/>
  <c r="Q2480" i="3"/>
  <c r="R2480" i="3" s="1"/>
  <c r="Q1745" i="3"/>
  <c r="R1745" i="3" s="1"/>
  <c r="Q620" i="3"/>
  <c r="R620" i="3" s="1"/>
  <c r="Q51" i="3"/>
  <c r="R51" i="3" s="1"/>
  <c r="Q1821" i="3"/>
  <c r="R1821" i="3" s="1"/>
  <c r="Q1889" i="3"/>
  <c r="R1889" i="3" s="1"/>
  <c r="Q1879" i="3"/>
  <c r="R1879" i="3" s="1"/>
  <c r="Q318" i="3"/>
  <c r="R318" i="3" s="1"/>
  <c r="Q1169" i="3"/>
  <c r="R1169" i="3" s="1"/>
  <c r="Q578" i="3"/>
  <c r="R578" i="3" s="1"/>
  <c r="Q1903" i="3"/>
  <c r="R1903" i="3" s="1"/>
  <c r="Q1457" i="3"/>
  <c r="R1457" i="3" s="1"/>
  <c r="Q2470" i="3"/>
  <c r="R2470" i="3" s="1"/>
  <c r="Q2298" i="3"/>
  <c r="R2298" i="3" s="1"/>
  <c r="Q740" i="3"/>
  <c r="R740" i="3" s="1"/>
  <c r="Q373" i="3"/>
  <c r="R373" i="3" s="1"/>
  <c r="Q1465" i="3"/>
  <c r="R1465" i="3" s="1"/>
  <c r="Q1973" i="3"/>
  <c r="R1973" i="3" s="1"/>
  <c r="Q2153" i="3"/>
  <c r="R2153" i="3" s="1"/>
  <c r="Q1043" i="3"/>
  <c r="R1043" i="3" s="1"/>
  <c r="Q2363" i="3"/>
  <c r="R2363" i="3" s="1"/>
  <c r="Q2436" i="3"/>
  <c r="R2436" i="3" s="1"/>
  <c r="Q1987" i="3"/>
  <c r="R1987" i="3" s="1"/>
  <c r="Q35" i="3"/>
  <c r="R35" i="3" s="1"/>
  <c r="Q141" i="3"/>
  <c r="R141" i="3" s="1"/>
  <c r="Q34" i="3"/>
  <c r="R34" i="3" s="1"/>
  <c r="Q2266" i="3"/>
  <c r="R2266" i="3" s="1"/>
  <c r="Q341" i="3"/>
  <c r="R341" i="3" s="1"/>
  <c r="Q1808" i="3"/>
  <c r="R1808" i="3" s="1"/>
  <c r="Q2135" i="3"/>
  <c r="R2135" i="3" s="1"/>
  <c r="Q155" i="3"/>
  <c r="R155" i="3" s="1"/>
  <c r="Q56" i="3"/>
  <c r="R56" i="3" s="1"/>
  <c r="Q646" i="3"/>
  <c r="R646" i="3" s="1"/>
  <c r="Q2390" i="3"/>
  <c r="R2390" i="3" s="1"/>
  <c r="Q260" i="3"/>
  <c r="R260" i="3" s="1"/>
  <c r="Q1851" i="3"/>
  <c r="R1851" i="3" s="1"/>
  <c r="Q1833" i="3"/>
  <c r="R1833" i="3" s="1"/>
  <c r="Q463" i="3"/>
  <c r="R463" i="3" s="1"/>
  <c r="Q1392" i="3"/>
  <c r="R1392" i="3" s="1"/>
  <c r="Q1389" i="3"/>
  <c r="R1389" i="3" s="1"/>
  <c r="Q2151" i="3"/>
  <c r="R2151" i="3" s="1"/>
  <c r="Q1919" i="3"/>
  <c r="R1919" i="3" s="1"/>
  <c r="Q1081" i="3"/>
  <c r="R1081" i="3" s="1"/>
  <c r="Q143" i="3"/>
  <c r="R143" i="3" s="1"/>
  <c r="Q1855" i="3"/>
  <c r="R1855" i="3" s="1"/>
  <c r="Q1600" i="3"/>
  <c r="R1600" i="3" s="1"/>
  <c r="Q2148" i="3"/>
  <c r="R2148" i="3" s="1"/>
  <c r="Q132" i="3"/>
  <c r="R132" i="3" s="1"/>
  <c r="Q2091" i="3"/>
  <c r="R2091" i="3" s="1"/>
  <c r="Q2055" i="3"/>
  <c r="R2055" i="3" s="1"/>
  <c r="Q144" i="3"/>
  <c r="R144" i="3" s="1"/>
  <c r="Q2350" i="3"/>
  <c r="R2350" i="3" s="1"/>
  <c r="Q1327" i="3"/>
  <c r="R1327" i="3" s="1"/>
  <c r="Q2075" i="3"/>
  <c r="R2075" i="3" s="1"/>
  <c r="Q1192" i="3"/>
  <c r="R1192" i="3" s="1"/>
  <c r="Q714" i="3"/>
  <c r="R714" i="3" s="1"/>
  <c r="Q1993" i="3"/>
  <c r="R1993" i="3" s="1"/>
  <c r="Q718" i="3"/>
  <c r="R718" i="3" s="1"/>
  <c r="Q403" i="3"/>
  <c r="R403" i="3" s="1"/>
  <c r="Q473" i="3"/>
  <c r="R473" i="3" s="1"/>
  <c r="Q2401" i="3"/>
  <c r="R2401" i="3" s="1"/>
  <c r="Q1980" i="3"/>
  <c r="R1980" i="3" s="1"/>
  <c r="Q1026" i="3"/>
  <c r="R1026" i="3" s="1"/>
  <c r="Q2351" i="3"/>
  <c r="R2351" i="3" s="1"/>
  <c r="Q552" i="3"/>
  <c r="R552" i="3" s="1"/>
  <c r="Q701" i="3"/>
  <c r="R701" i="3" s="1"/>
  <c r="Q2354" i="3"/>
  <c r="R2354" i="3" s="1"/>
  <c r="Q1975" i="3"/>
  <c r="R1975" i="3" s="1"/>
  <c r="Q1719" i="3"/>
  <c r="R1719" i="3" s="1"/>
  <c r="Q218" i="3"/>
  <c r="R218" i="3" s="1"/>
  <c r="Q2337" i="3"/>
  <c r="R2337" i="3" s="1"/>
  <c r="Q2408" i="3"/>
  <c r="R2408" i="3" s="1"/>
  <c r="Q702" i="3"/>
  <c r="R702" i="3" s="1"/>
  <c r="Q1890" i="3"/>
  <c r="R1890" i="3" s="1"/>
  <c r="Q81" i="3"/>
  <c r="R81" i="3" s="1"/>
  <c r="Q2482" i="3"/>
  <c r="R2482" i="3" s="1"/>
  <c r="Q2193" i="3"/>
  <c r="R2193" i="3" s="1"/>
  <c r="Q2488" i="3"/>
  <c r="R2488" i="3" s="1"/>
  <c r="Q2278" i="3"/>
  <c r="R2278" i="3" s="1"/>
  <c r="Q2103" i="3"/>
  <c r="R2103" i="3" s="1"/>
  <c r="Q960" i="3"/>
  <c r="R960" i="3" s="1"/>
  <c r="Q2461" i="3"/>
  <c r="R2461" i="3" s="1"/>
  <c r="Q12" i="3"/>
  <c r="R12" i="3" s="1"/>
  <c r="Q844" i="3"/>
  <c r="R844" i="3" s="1"/>
  <c r="Q1188" i="3"/>
  <c r="R1188" i="3" s="1"/>
  <c r="Q1925" i="3"/>
  <c r="R1925" i="3" s="1"/>
  <c r="Q1737" i="3"/>
  <c r="R1737" i="3" s="1"/>
  <c r="Q511" i="3"/>
  <c r="R511" i="3" s="1"/>
  <c r="Q2044" i="3"/>
  <c r="R2044" i="3" s="1"/>
  <c r="Q2010" i="3"/>
  <c r="R2010" i="3" s="1"/>
  <c r="Q1475" i="3"/>
  <c r="R1475" i="3" s="1"/>
  <c r="Q2449" i="3"/>
  <c r="R2449" i="3" s="1"/>
  <c r="Q204" i="3"/>
  <c r="R204" i="3" s="1"/>
  <c r="Q493" i="3"/>
  <c r="R493" i="3" s="1"/>
  <c r="Q1201" i="3"/>
  <c r="R1201" i="3" s="1"/>
  <c r="Q1581" i="3"/>
  <c r="R1581" i="3" s="1"/>
  <c r="Q1662" i="3"/>
  <c r="R1662" i="3" s="1"/>
  <c r="Q2124" i="3"/>
  <c r="R2124" i="3" s="1"/>
  <c r="Q1137" i="3"/>
  <c r="R1137" i="3" s="1"/>
  <c r="Q2251" i="3"/>
  <c r="R2251" i="3" s="1"/>
  <c r="Q1718" i="3"/>
  <c r="R1718" i="3" s="1"/>
  <c r="Q1275" i="3"/>
  <c r="R1275" i="3" s="1"/>
  <c r="Q2008" i="3"/>
  <c r="R2008" i="3" s="1"/>
  <c r="Q1035" i="3"/>
  <c r="R1035" i="3" s="1"/>
  <c r="Q530" i="3"/>
  <c r="R530" i="3" s="1"/>
  <c r="Q1346" i="3"/>
  <c r="R1346" i="3" s="1"/>
  <c r="Q2177" i="3"/>
  <c r="R2177" i="3" s="1"/>
  <c r="Q2407" i="3"/>
  <c r="R2407" i="3" s="1"/>
  <c r="Q622" i="3"/>
  <c r="R622" i="3" s="1"/>
  <c r="Q2132" i="3"/>
  <c r="R2132" i="3" s="1"/>
  <c r="Q1360" i="3"/>
  <c r="R1360" i="3" s="1"/>
  <c r="Q902" i="3"/>
  <c r="R902" i="3" s="1"/>
  <c r="Q716" i="3"/>
  <c r="R716" i="3" s="1"/>
  <c r="Q2313" i="3"/>
  <c r="R2313" i="3" s="1"/>
  <c r="Q1747" i="3"/>
  <c r="R1747" i="3" s="1"/>
  <c r="Q1012" i="3"/>
  <c r="R1012" i="3" s="1"/>
  <c r="Q2058" i="3"/>
  <c r="R2058" i="3" s="1"/>
  <c r="Q969" i="3"/>
  <c r="R969" i="3" s="1"/>
  <c r="Q2487" i="3"/>
  <c r="R2487" i="3" s="1"/>
  <c r="Q1977" i="3"/>
  <c r="R1977" i="3" s="1"/>
  <c r="Q2196" i="3"/>
  <c r="R2196" i="3" s="1"/>
  <c r="Q2116" i="3"/>
  <c r="R2116" i="3" s="1"/>
  <c r="Q2295" i="3"/>
  <c r="R2295" i="3" s="1"/>
  <c r="Q1998" i="3"/>
  <c r="R1998" i="3" s="1"/>
  <c r="Q1051" i="3"/>
  <c r="R1051" i="3" s="1"/>
  <c r="Q1296" i="3"/>
  <c r="R1296" i="3" s="1"/>
  <c r="Q137" i="3"/>
  <c r="R137" i="3" s="1"/>
  <c r="Q1643" i="3"/>
  <c r="R1643" i="3" s="1"/>
  <c r="Q2197" i="3"/>
  <c r="R2197" i="3" s="1"/>
  <c r="Q2249" i="3"/>
  <c r="R2249" i="3" s="1"/>
  <c r="Q71" i="3"/>
  <c r="R71" i="3" s="1"/>
  <c r="Q1651" i="3"/>
  <c r="R1651" i="3" s="1"/>
  <c r="Q1868" i="3"/>
  <c r="R1868" i="3" s="1"/>
  <c r="Q202" i="3"/>
  <c r="R202" i="3" s="1"/>
  <c r="Q1818" i="3"/>
  <c r="R1818" i="3" s="1"/>
  <c r="Q2403" i="3"/>
  <c r="R2403" i="3" s="1"/>
  <c r="Q662" i="3"/>
  <c r="R662" i="3" s="1"/>
  <c r="Q1281" i="3"/>
  <c r="R1281" i="3" s="1"/>
  <c r="Q1666" i="3"/>
  <c r="R1666" i="3" s="1"/>
  <c r="Q333" i="3"/>
  <c r="R333" i="3" s="1"/>
  <c r="Q2283" i="3"/>
  <c r="R2283" i="3" s="1"/>
  <c r="Q1753" i="3"/>
  <c r="R1753" i="3" s="1"/>
  <c r="Q1901" i="3"/>
  <c r="R1901" i="3" s="1"/>
  <c r="Q1694" i="3"/>
  <c r="R1694" i="3" s="1"/>
  <c r="Q1697" i="3"/>
  <c r="R1697" i="3" s="1"/>
  <c r="Q1995" i="3"/>
  <c r="R1995" i="3" s="1"/>
  <c r="Q2405" i="3"/>
  <c r="R2405" i="3" s="1"/>
  <c r="Q2121" i="3"/>
  <c r="R2121" i="3" s="1"/>
  <c r="Q1239" i="3"/>
  <c r="R1239" i="3" s="1"/>
  <c r="Q2086" i="3"/>
  <c r="R2086" i="3" s="1"/>
  <c r="Q775" i="3"/>
  <c r="R775" i="3" s="1"/>
  <c r="Q1865" i="3"/>
  <c r="R1865" i="3" s="1"/>
  <c r="Q2455" i="3"/>
  <c r="R2455" i="3" s="1"/>
  <c r="Q2056" i="3"/>
  <c r="R2056" i="3" s="1"/>
  <c r="Q1864" i="3"/>
  <c r="R1864" i="3" s="1"/>
  <c r="Q2101" i="3"/>
  <c r="R2101" i="3" s="1"/>
  <c r="Q2192" i="3"/>
  <c r="R2192" i="3" s="1"/>
  <c r="Q1933" i="3"/>
  <c r="R1933" i="3" s="1"/>
  <c r="Q1895" i="3"/>
  <c r="R1895" i="3" s="1"/>
  <c r="Q2037" i="3"/>
  <c r="R2037" i="3" s="1"/>
  <c r="Q1409" i="3"/>
  <c r="R1409" i="3" s="1"/>
  <c r="Q2439" i="3"/>
  <c r="R2439" i="3" s="1"/>
  <c r="Q2137" i="3"/>
  <c r="R2137" i="3" s="1"/>
  <c r="Q1988" i="3"/>
  <c r="R1988" i="3" s="1"/>
  <c r="Q1927" i="3"/>
  <c r="R1927" i="3" s="1"/>
  <c r="Q1722" i="3"/>
  <c r="R1722" i="3" s="1"/>
  <c r="Q1899" i="3"/>
  <c r="R1899" i="3" s="1"/>
  <c r="Q1677" i="3"/>
  <c r="R1677" i="3" s="1"/>
  <c r="Q1886" i="3"/>
  <c r="R1886" i="3" s="1"/>
  <c r="Q2009" i="3"/>
  <c r="R2009" i="3" s="1"/>
  <c r="Q159" i="3"/>
  <c r="R159" i="3" s="1"/>
  <c r="Q2201" i="3"/>
  <c r="R2201" i="3" s="1"/>
  <c r="Q1247" i="3"/>
  <c r="R1247" i="3" s="1"/>
  <c r="Q173" i="3"/>
  <c r="R173" i="3" s="1"/>
  <c r="Q1003" i="3"/>
  <c r="R1003" i="3" s="1"/>
  <c r="Q1670" i="3"/>
  <c r="R1670" i="3" s="1"/>
  <c r="Q1942" i="3"/>
  <c r="R1942" i="3" s="1"/>
  <c r="Q2098" i="3"/>
  <c r="R2098" i="3" s="1"/>
  <c r="Q870" i="3"/>
  <c r="R870" i="3" s="1"/>
  <c r="Q1709" i="3"/>
  <c r="R1709" i="3" s="1"/>
  <c r="Q162" i="3"/>
  <c r="R162" i="3" s="1"/>
  <c r="Q399" i="3"/>
  <c r="R399" i="3" s="1"/>
  <c r="Q2053" i="3"/>
  <c r="R2053" i="3" s="1"/>
  <c r="Q2262" i="3"/>
  <c r="R2262" i="3" s="1"/>
  <c r="Q193" i="3"/>
  <c r="R193" i="3" s="1"/>
  <c r="Q1294" i="3"/>
  <c r="R1294" i="3" s="1"/>
  <c r="Q2079" i="3"/>
  <c r="R2079" i="3" s="1"/>
  <c r="Q604" i="3"/>
  <c r="R604" i="3" s="1"/>
  <c r="Q1539" i="3"/>
  <c r="R1539" i="3" s="1"/>
  <c r="Q444" i="3"/>
  <c r="R444" i="3" s="1"/>
  <c r="Q508" i="3"/>
  <c r="R508" i="3" s="1"/>
  <c r="Q2253" i="3"/>
  <c r="R2253" i="3" s="1"/>
  <c r="Q182" i="3"/>
  <c r="R182" i="3" s="1"/>
  <c r="Q1794" i="3"/>
  <c r="R1794" i="3" s="1"/>
  <c r="Q1079" i="3"/>
  <c r="R1079" i="3" s="1"/>
  <c r="Q1827" i="3"/>
  <c r="R1827" i="3" s="1"/>
  <c r="Q2203" i="3"/>
  <c r="R2203" i="3" s="1"/>
  <c r="Q8" i="3"/>
  <c r="R8" i="3" s="1"/>
  <c r="Q760" i="3"/>
  <c r="R760" i="3" s="1"/>
  <c r="Q497" i="3"/>
  <c r="R497" i="3" s="1"/>
  <c r="Q2164" i="3"/>
  <c r="R2164" i="3" s="1"/>
  <c r="Q2255" i="3"/>
  <c r="R2255" i="3" s="1"/>
  <c r="Q1127" i="3"/>
  <c r="R1127" i="3" s="1"/>
  <c r="Q76" i="3"/>
  <c r="R76" i="3" s="1"/>
  <c r="Q1263" i="3"/>
  <c r="R1263" i="3" s="1"/>
  <c r="Q11" i="3"/>
  <c r="R11" i="3" s="1"/>
  <c r="Q1700" i="3"/>
  <c r="R1700" i="3" s="1"/>
  <c r="Q2217" i="3"/>
  <c r="R2217" i="3" s="1"/>
  <c r="Q2358" i="3"/>
  <c r="R2358" i="3" s="1"/>
  <c r="Q1692" i="3"/>
  <c r="R1692" i="3" s="1"/>
  <c r="Q1997" i="3"/>
  <c r="R1997" i="3" s="1"/>
  <c r="Q2339" i="3"/>
  <c r="R2339" i="3" s="1"/>
  <c r="Q370" i="3"/>
  <c r="R370" i="3" s="1"/>
  <c r="Q580" i="3"/>
  <c r="R580" i="3" s="1"/>
  <c r="Q1869" i="3"/>
  <c r="R1869" i="3" s="1"/>
  <c r="Q2483" i="3"/>
  <c r="R2483" i="3" s="1"/>
  <c r="Q1943" i="3"/>
  <c r="R1943" i="3" s="1"/>
  <c r="Q147" i="3"/>
  <c r="R147" i="3" s="1"/>
  <c r="Q1801" i="3"/>
  <c r="R1801" i="3" s="1"/>
  <c r="Q1225" i="3"/>
  <c r="R1225" i="3" s="1"/>
  <c r="Q2300" i="3"/>
  <c r="R2300" i="3" s="1"/>
  <c r="Q2083" i="3"/>
  <c r="R2083" i="3" s="1"/>
  <c r="Q977" i="3"/>
  <c r="R977" i="3" s="1"/>
  <c r="Q52" i="3"/>
  <c r="R52" i="3" s="1"/>
  <c r="Q2207" i="3"/>
  <c r="R2207" i="3" s="1"/>
  <c r="Q401" i="3"/>
  <c r="R401" i="3" s="1"/>
  <c r="Q1939" i="3"/>
  <c r="R1939" i="3" s="1"/>
  <c r="Q138" i="3"/>
  <c r="R138" i="3" s="1"/>
  <c r="Q2457" i="3"/>
  <c r="R2457" i="3" s="1"/>
  <c r="Q89" i="3"/>
  <c r="R89" i="3" s="1"/>
  <c r="Q339" i="3"/>
  <c r="R339" i="3" s="1"/>
  <c r="Q2360" i="3"/>
  <c r="R2360" i="3" s="1"/>
  <c r="Q1145" i="3"/>
  <c r="R1145" i="3" s="1"/>
  <c r="Q2007" i="3"/>
  <c r="R2007" i="3" s="1"/>
  <c r="Q1843" i="3"/>
  <c r="R1843" i="3" s="1"/>
  <c r="Q2030" i="3"/>
  <c r="R2030" i="3" s="1"/>
  <c r="Q2140" i="3"/>
  <c r="R2140" i="3" s="1"/>
  <c r="Q2062" i="3"/>
  <c r="R2062" i="3" s="1"/>
  <c r="Q53" i="3"/>
  <c r="R53" i="3" s="1"/>
  <c r="Q1065" i="3"/>
  <c r="R1065" i="3" s="1"/>
  <c r="Q1738" i="3"/>
  <c r="R1738" i="3" s="1"/>
  <c r="Q78" i="3"/>
  <c r="R78" i="3" s="1"/>
  <c r="Q2410" i="3"/>
  <c r="R2410" i="3" s="1"/>
  <c r="Q618" i="3"/>
  <c r="R618" i="3" s="1"/>
  <c r="Q1253" i="3"/>
  <c r="R1253" i="3" s="1"/>
  <c r="Q1298" i="3"/>
  <c r="R1298" i="3" s="1"/>
  <c r="Q2221" i="3"/>
  <c r="R2221" i="3" s="1"/>
  <c r="Q860" i="3"/>
  <c r="R860" i="3" s="1"/>
  <c r="Q1575" i="3"/>
  <c r="R1575" i="3" s="1"/>
  <c r="Q2301" i="3"/>
  <c r="R2301" i="3" s="1"/>
  <c r="Q864" i="3"/>
  <c r="R864" i="3" s="1"/>
  <c r="Q1962" i="3"/>
  <c r="R1962" i="3" s="1"/>
  <c r="Q827" i="3"/>
  <c r="R827" i="3" s="1"/>
  <c r="Q2184" i="3"/>
  <c r="R2184" i="3" s="1"/>
  <c r="Q2071" i="3"/>
  <c r="R2071" i="3" s="1"/>
  <c r="Q2396" i="3"/>
  <c r="R2396" i="3" s="1"/>
  <c r="Q1597" i="3"/>
  <c r="R1597" i="3" s="1"/>
  <c r="Q9" i="3"/>
  <c r="R9" i="3" s="1"/>
  <c r="Q1211" i="3"/>
  <c r="R1211" i="3" s="1"/>
  <c r="Q944" i="3"/>
  <c r="R944" i="3" s="1"/>
  <c r="Q736" i="3"/>
  <c r="R736" i="3" s="1"/>
  <c r="Q1958" i="3"/>
  <c r="R1958" i="3" s="1"/>
  <c r="Q2110" i="3"/>
  <c r="R2110" i="3" s="1"/>
  <c r="Q640" i="3"/>
  <c r="R640" i="3" s="1"/>
  <c r="Q327" i="3"/>
  <c r="R327" i="3" s="1"/>
  <c r="Q1371" i="3"/>
  <c r="R1371" i="3" s="1"/>
  <c r="Q2034" i="3"/>
  <c r="R2034" i="3" s="1"/>
  <c r="Q1645" i="3"/>
  <c r="R1645" i="3" s="1"/>
  <c r="Q1196" i="3"/>
  <c r="R1196" i="3" s="1"/>
  <c r="Q1437" i="3"/>
  <c r="R1437" i="3" s="1"/>
  <c r="Q1591" i="3"/>
  <c r="R1591" i="3" s="1"/>
  <c r="Q1633" i="3"/>
  <c r="R1633" i="3" s="1"/>
  <c r="Q2395" i="3"/>
  <c r="R2395" i="3" s="1"/>
  <c r="Q2352" i="3"/>
  <c r="R2352" i="3" s="1"/>
  <c r="Q55" i="3"/>
  <c r="R55" i="3" s="1"/>
  <c r="Q2394" i="3"/>
  <c r="R2394" i="3" s="1"/>
  <c r="Q1161" i="3"/>
  <c r="R1161" i="3" s="1"/>
  <c r="Q2048" i="3"/>
  <c r="R2048" i="3" s="1"/>
  <c r="Q2169" i="3"/>
  <c r="R2169" i="3" s="1"/>
  <c r="Q1848" i="3"/>
  <c r="R1848" i="3" s="1"/>
  <c r="Q2244" i="3"/>
  <c r="R2244" i="3" s="1"/>
  <c r="Q1515" i="3"/>
  <c r="R1515" i="3" s="1"/>
  <c r="Q2022" i="3"/>
  <c r="R2022" i="3" s="1"/>
  <c r="Q713" i="3"/>
  <c r="R713" i="3" s="1"/>
  <c r="Q570" i="3"/>
  <c r="R570" i="3" s="1"/>
  <c r="Q1860" i="3"/>
  <c r="R1860" i="3" s="1"/>
  <c r="Q1478" i="3"/>
  <c r="R1478" i="3" s="1"/>
  <c r="Q2430" i="3"/>
  <c r="R2430" i="3" s="1"/>
  <c r="Q1690" i="3"/>
  <c r="R1690" i="3" s="1"/>
  <c r="Q637" i="3"/>
  <c r="R637" i="3" s="1"/>
  <c r="Q13" i="3"/>
  <c r="R13" i="3" s="1"/>
  <c r="Q108" i="3"/>
  <c r="R108" i="3" s="1"/>
  <c r="Q1588" i="3"/>
  <c r="R1588" i="3" s="1"/>
  <c r="Q274" i="3"/>
  <c r="R274" i="3" s="1"/>
  <c r="Q2345" i="3"/>
  <c r="R2345" i="3" s="1"/>
  <c r="Q615" i="3"/>
  <c r="R615" i="3" s="1"/>
  <c r="Q938" i="3"/>
  <c r="R938" i="3" s="1"/>
  <c r="Q380" i="3"/>
  <c r="R380" i="3" s="1"/>
  <c r="Q1206" i="3"/>
  <c r="R1206" i="3" s="1"/>
  <c r="Q855" i="3"/>
  <c r="R855" i="3" s="1"/>
  <c r="Q244" i="3"/>
  <c r="R244" i="3" s="1"/>
  <c r="Q2206" i="3"/>
  <c r="R2206" i="3" s="1"/>
  <c r="Q550" i="3"/>
  <c r="R550" i="3" s="1"/>
  <c r="Q1989" i="3"/>
  <c r="R1989" i="3" s="1"/>
  <c r="Q1446" i="3"/>
  <c r="R1446" i="3" s="1"/>
  <c r="Q2433" i="3"/>
  <c r="R2433" i="3" s="1"/>
  <c r="Q733" i="3"/>
  <c r="R733" i="3" s="1"/>
  <c r="Q811" i="3"/>
  <c r="R811" i="3" s="1"/>
  <c r="Q1853" i="3"/>
  <c r="R1853" i="3" s="1"/>
  <c r="Q1410" i="3"/>
  <c r="R1410" i="3" s="1"/>
  <c r="Q2065" i="3"/>
  <c r="R2065" i="3" s="1"/>
  <c r="Q2147" i="3"/>
  <c r="R2147" i="3" s="1"/>
  <c r="Q79" i="3"/>
  <c r="R79" i="3" s="1"/>
  <c r="Q1494" i="3"/>
  <c r="R1494" i="3" s="1"/>
  <c r="Q2380" i="3"/>
  <c r="R2380" i="3" s="1"/>
  <c r="Q700" i="3"/>
  <c r="R700" i="3" s="1"/>
  <c r="Q2114" i="3"/>
  <c r="R2114" i="3" s="1"/>
  <c r="Q1981" i="3"/>
  <c r="R1981" i="3" s="1"/>
  <c r="Q1017" i="3"/>
  <c r="R1017" i="3" s="1"/>
  <c r="Q2057" i="3"/>
  <c r="R2057" i="3" s="1"/>
  <c r="Q1831" i="3"/>
  <c r="R1831" i="3" s="1"/>
  <c r="Q2063" i="3"/>
  <c r="R2063" i="3" s="1"/>
  <c r="Q1846" i="3"/>
  <c r="R1846" i="3" s="1"/>
  <c r="Q1918" i="3"/>
  <c r="R1918" i="3" s="1"/>
  <c r="Q2067" i="3"/>
  <c r="R2067" i="3" s="1"/>
  <c r="Q1778" i="3"/>
  <c r="R1778" i="3" s="1"/>
  <c r="Q2294" i="3"/>
  <c r="R2294" i="3" s="1"/>
  <c r="Q2254" i="3"/>
  <c r="R2254" i="3" s="1"/>
  <c r="Q1443" i="3"/>
  <c r="R1443" i="3" s="1"/>
  <c r="Q2190" i="3"/>
  <c r="R2190" i="3" s="1"/>
  <c r="Q184" i="3"/>
  <c r="R184" i="3" s="1"/>
  <c r="Q2307" i="3"/>
  <c r="R2307" i="3" s="1"/>
  <c r="Q1414" i="3"/>
  <c r="R1414" i="3" s="1"/>
  <c r="Q1310" i="3"/>
  <c r="R1310" i="3" s="1"/>
  <c r="Q1237" i="3"/>
  <c r="R1237" i="3" s="1"/>
  <c r="Q1031" i="3"/>
  <c r="R1031" i="3" s="1"/>
  <c r="Q2359" i="3"/>
  <c r="R2359" i="3" s="1"/>
  <c r="Q741" i="3"/>
  <c r="R741" i="3" s="1"/>
  <c r="Q501" i="3"/>
  <c r="R501" i="3" s="1"/>
  <c r="Q1029" i="3"/>
  <c r="R1029" i="3" s="1"/>
  <c r="Q1534" i="3"/>
  <c r="R1534" i="3" s="1"/>
  <c r="Q611" i="3"/>
  <c r="R611" i="3" s="1"/>
  <c r="Q1359" i="3"/>
  <c r="R1359" i="3" s="1"/>
  <c r="Q2451" i="3"/>
  <c r="R2451" i="3" s="1"/>
  <c r="Q2070" i="3"/>
  <c r="R2070" i="3" s="1"/>
  <c r="Q2304" i="3"/>
  <c r="R2304" i="3" s="1"/>
  <c r="Q2257" i="3"/>
  <c r="R2257" i="3" s="1"/>
  <c r="Q513" i="3"/>
  <c r="R513" i="3" s="1"/>
  <c r="Q1730" i="3"/>
  <c r="R1730" i="3" s="1"/>
  <c r="Q1956" i="3"/>
  <c r="R1956" i="3" s="1"/>
  <c r="Q851" i="3"/>
  <c r="R851" i="3" s="1"/>
  <c r="Q1908" i="3"/>
  <c r="R1908" i="3" s="1"/>
  <c r="Q1430" i="3"/>
  <c r="R1430" i="3" s="1"/>
  <c r="Q1969" i="3"/>
  <c r="R1969" i="3" s="1"/>
  <c r="Q2491" i="3"/>
  <c r="R2491" i="3" s="1"/>
  <c r="Q1601" i="3"/>
  <c r="R1601" i="3" s="1"/>
  <c r="Q2473" i="3"/>
  <c r="R2473" i="3" s="1"/>
  <c r="Q94" i="3"/>
  <c r="R94" i="3" s="1"/>
  <c r="Q1754" i="3"/>
  <c r="R1754" i="3" s="1"/>
  <c r="Q2163" i="3"/>
  <c r="R2163" i="3" s="1"/>
  <c r="Q1345" i="3"/>
  <c r="R1345" i="3" s="1"/>
  <c r="Q1941" i="3"/>
  <c r="R1941" i="3" s="1"/>
  <c r="Q1433" i="3"/>
  <c r="R1433" i="3" s="1"/>
  <c r="Q387" i="3"/>
  <c r="R387" i="3" s="1"/>
  <c r="Q2133" i="3"/>
  <c r="R2133" i="3" s="1"/>
  <c r="Q1379" i="3"/>
  <c r="R1379" i="3" s="1"/>
  <c r="Q897" i="3"/>
  <c r="R897" i="3" s="1"/>
  <c r="Q58" i="3"/>
  <c r="R58" i="3" s="1"/>
  <c r="Q2391" i="3"/>
  <c r="R2391" i="3" s="1"/>
  <c r="Q1189" i="3"/>
  <c r="R1189" i="3" s="1"/>
  <c r="Q20" i="3"/>
  <c r="R20" i="3" s="1"/>
  <c r="Q98" i="3"/>
  <c r="R98" i="3" s="1"/>
  <c r="Q2178" i="3"/>
  <c r="R2178" i="3" s="1"/>
  <c r="Q257" i="3"/>
  <c r="R257" i="3" s="1"/>
  <c r="Q1736" i="3"/>
  <c r="R1736" i="3" s="1"/>
  <c r="Q1331" i="3"/>
  <c r="R1331" i="3" s="1"/>
  <c r="Q1874" i="3"/>
  <c r="R1874" i="3" s="1"/>
  <c r="Q1499" i="3"/>
  <c r="R1499" i="3" s="1"/>
  <c r="Q2230" i="3"/>
  <c r="R2230" i="3" s="1"/>
  <c r="Q932" i="3"/>
  <c r="R932" i="3" s="1"/>
  <c r="Q2215" i="3"/>
  <c r="R2215" i="3" s="1"/>
  <c r="Q2471" i="3"/>
  <c r="R2471" i="3" s="1"/>
  <c r="Q1923" i="3"/>
  <c r="R1923" i="3" s="1"/>
  <c r="Q2245" i="3"/>
  <c r="R2245" i="3" s="1"/>
  <c r="Q2002" i="3"/>
  <c r="R2002" i="3" s="1"/>
  <c r="Q1567" i="3"/>
  <c r="R1567" i="3" s="1"/>
  <c r="Q2406" i="3"/>
  <c r="R2406" i="3" s="1"/>
  <c r="Q33" i="3"/>
  <c r="R33" i="3" s="1"/>
  <c r="Q2166" i="3"/>
  <c r="R2166" i="3" s="1"/>
  <c r="Q1260" i="3"/>
  <c r="R1260" i="3" s="1"/>
  <c r="Q2227" i="3"/>
  <c r="R2227" i="3" s="1"/>
  <c r="Q721" i="3"/>
  <c r="R721" i="3" s="1"/>
  <c r="Q1249" i="3"/>
  <c r="R1249" i="3" s="1"/>
  <c r="Q2024" i="3"/>
  <c r="R2024" i="3" s="1"/>
  <c r="Q1456" i="3"/>
  <c r="R1456" i="3" s="1"/>
  <c r="Q443" i="3"/>
  <c r="R443" i="3" s="1"/>
  <c r="Q372" i="3"/>
  <c r="R372" i="3" s="1"/>
  <c r="Q130" i="3"/>
  <c r="R130" i="3" s="1"/>
  <c r="Q1592" i="3"/>
  <c r="R1592" i="3" s="1"/>
  <c r="Q1005" i="3"/>
  <c r="R1005" i="3" s="1"/>
  <c r="Q1861" i="3"/>
  <c r="R1861" i="3" s="1"/>
  <c r="Q2012" i="3"/>
  <c r="R2012" i="3" s="1"/>
  <c r="Q429" i="3"/>
  <c r="R429" i="3" s="1"/>
  <c r="Q568" i="3"/>
  <c r="R568" i="3" s="1"/>
  <c r="Q2321" i="3"/>
  <c r="R2321" i="3" s="1"/>
  <c r="Q547" i="3"/>
  <c r="R547" i="3" s="1"/>
  <c r="Q2341" i="3"/>
  <c r="R2341" i="3" s="1"/>
  <c r="Q2493" i="3"/>
  <c r="R2493" i="3" s="1"/>
  <c r="Q1538" i="3"/>
  <c r="R1538" i="3" s="1"/>
  <c r="Q19" i="3"/>
  <c r="R19" i="3" s="1"/>
  <c r="Q1229" i="3"/>
  <c r="R1229" i="3" s="1"/>
  <c r="Q912" i="3"/>
  <c r="R912" i="3" s="1"/>
  <c r="Q235" i="3"/>
  <c r="R235" i="3" s="1"/>
  <c r="Q383" i="3"/>
  <c r="R383" i="3" s="1"/>
  <c r="Q2312" i="3"/>
  <c r="R2312" i="3" s="1"/>
  <c r="Q1227" i="3"/>
  <c r="R1227" i="3" s="1"/>
  <c r="Q841" i="3"/>
  <c r="R841" i="3" s="1"/>
  <c r="Q1447" i="3"/>
  <c r="R1447" i="3" s="1"/>
  <c r="Q1418" i="3"/>
  <c r="R1418" i="3" s="1"/>
  <c r="Q1992" i="3"/>
  <c r="R1992" i="3" s="1"/>
  <c r="Q1750" i="3"/>
  <c r="R1750" i="3" s="1"/>
  <c r="Q37" i="3"/>
  <c r="R37" i="3" s="1"/>
  <c r="Q599" i="3"/>
  <c r="R599" i="3" s="1"/>
  <c r="Q170" i="3"/>
  <c r="R170" i="3" s="1"/>
  <c r="Q32" i="3"/>
  <c r="R32" i="3" s="1"/>
  <c r="Q1757" i="3"/>
  <c r="R1757" i="3" s="1"/>
  <c r="Q441" i="3"/>
  <c r="R441" i="3" s="1"/>
  <c r="Q1839" i="3"/>
  <c r="R1839" i="3" s="1"/>
  <c r="Q1850" i="3"/>
  <c r="R1850" i="3" s="1"/>
  <c r="Q1771" i="3"/>
  <c r="R1771" i="3" s="1"/>
  <c r="Q859" i="3"/>
  <c r="R859" i="3" s="1"/>
  <c r="Q208" i="3"/>
  <c r="R208" i="3" s="1"/>
  <c r="Q1467" i="3"/>
  <c r="R1467" i="3" s="1"/>
  <c r="Q1930" i="3"/>
  <c r="R1930" i="3" s="1"/>
  <c r="Q236" i="3"/>
  <c r="R236" i="3" s="1"/>
  <c r="Q2422" i="3"/>
  <c r="R2422" i="3" s="1"/>
  <c r="Q922" i="3"/>
  <c r="R922" i="3" s="1"/>
  <c r="Q1282" i="3"/>
  <c r="R1282" i="3" s="1"/>
  <c r="Q2322" i="3"/>
  <c r="R2322" i="3" s="1"/>
  <c r="Q433" i="3"/>
  <c r="R433" i="3" s="1"/>
  <c r="Q2117" i="3"/>
  <c r="R2117" i="3" s="1"/>
  <c r="Q1913" i="3"/>
  <c r="R1913" i="3" s="1"/>
  <c r="Q1521" i="3"/>
  <c r="R1521" i="3" s="1"/>
  <c r="Q2317" i="3"/>
  <c r="R2317" i="3" s="1"/>
  <c r="Q915" i="3"/>
  <c r="R915" i="3" s="1"/>
  <c r="Q2051" i="3"/>
  <c r="R2051" i="3" s="1"/>
  <c r="Q1085" i="3"/>
  <c r="R1085" i="3" s="1"/>
  <c r="Q2416" i="3"/>
  <c r="R2416" i="3" s="1"/>
  <c r="Q2214" i="3"/>
  <c r="R2214" i="3" s="1"/>
  <c r="Q1876" i="3"/>
  <c r="R1876" i="3" s="1"/>
  <c r="Q163" i="3"/>
  <c r="R163" i="3" s="1"/>
  <c r="Q1561" i="3"/>
  <c r="R1561" i="3" s="1"/>
  <c r="Q2267" i="3"/>
  <c r="R2267" i="3" s="1"/>
  <c r="Q2469" i="3"/>
  <c r="R2469" i="3" s="1"/>
  <c r="Q1896" i="3"/>
  <c r="R1896" i="3" s="1"/>
  <c r="Q190" i="3"/>
  <c r="R190" i="3" s="1"/>
  <c r="Q1179" i="3"/>
  <c r="R1179" i="3" s="1"/>
  <c r="Q1830" i="3"/>
  <c r="R1830" i="3" s="1"/>
  <c r="Q331" i="3"/>
  <c r="R331" i="3" s="1"/>
  <c r="Q2218" i="3"/>
  <c r="R2218" i="3" s="1"/>
  <c r="Q1215" i="3"/>
  <c r="R1215" i="3" s="1"/>
  <c r="Q2292" i="3"/>
  <c r="R2292" i="3" s="1"/>
  <c r="Q1907" i="3"/>
  <c r="R1907" i="3" s="1"/>
  <c r="Q2018" i="3"/>
  <c r="R2018" i="3" s="1"/>
  <c r="Q123" i="3"/>
  <c r="R123" i="3" s="1"/>
  <c r="Q690" i="3"/>
  <c r="R690" i="3" s="1"/>
  <c r="Q2225" i="3"/>
  <c r="R2225" i="3" s="1"/>
  <c r="Q815" i="3"/>
  <c r="R815" i="3" s="1"/>
  <c r="Q1982" i="3"/>
  <c r="R1982" i="3" s="1"/>
  <c r="Q2431" i="3"/>
  <c r="R2431" i="3" s="1"/>
  <c r="Q1766" i="3"/>
  <c r="R1766" i="3" s="1"/>
  <c r="Q2415" i="3"/>
  <c r="R2415" i="3" s="1"/>
  <c r="Q1922" i="3"/>
  <c r="R1922" i="3" s="1"/>
  <c r="Q2054" i="3"/>
  <c r="R2054" i="3" s="1"/>
  <c r="Q1103" i="3"/>
  <c r="R1103" i="3" s="1"/>
  <c r="Q489" i="3"/>
  <c r="R489" i="3" s="1"/>
  <c r="Q1938" i="3"/>
  <c r="R1938" i="3" s="1"/>
  <c r="Q2440" i="3"/>
  <c r="R2440" i="3" s="1"/>
  <c r="Q516" i="3"/>
  <c r="R516" i="3" s="1"/>
  <c r="Q5" i="3"/>
  <c r="R5" i="3" s="1"/>
  <c r="Q2441" i="3"/>
  <c r="R2441" i="3" s="1"/>
  <c r="Q62" i="3"/>
  <c r="R62" i="3" s="1"/>
  <c r="Q2127" i="3"/>
  <c r="R2127" i="3" s="1"/>
  <c r="Q256" i="3"/>
  <c r="R256" i="3" s="1"/>
  <c r="Q1648" i="3"/>
  <c r="R1648" i="3" s="1"/>
  <c r="Q906" i="3"/>
  <c r="R906" i="3" s="1"/>
  <c r="Q100" i="3"/>
  <c r="R100" i="3" s="1"/>
  <c r="Q1819" i="3"/>
  <c r="R1819" i="3" s="1"/>
  <c r="Q1856" i="3"/>
  <c r="R1856" i="3" s="1"/>
  <c r="Q1726" i="3"/>
  <c r="R1726" i="3" s="1"/>
  <c r="Q2379" i="3"/>
  <c r="R2379" i="3" s="1"/>
  <c r="Q1489" i="3"/>
  <c r="R1489" i="3" s="1"/>
  <c r="Q2446" i="3"/>
  <c r="R2446" i="3" s="1"/>
  <c r="Q2299" i="3"/>
  <c r="R2299" i="3" s="1"/>
  <c r="Q1914" i="3"/>
  <c r="R1914" i="3" s="1"/>
  <c r="Q1462" i="3"/>
  <c r="R1462" i="3" s="1"/>
  <c r="Q2094" i="3"/>
  <c r="R2094" i="3" s="1"/>
  <c r="Q835" i="3"/>
  <c r="R835" i="3" s="1"/>
  <c r="Q1931" i="3"/>
  <c r="R1931" i="3" s="1"/>
  <c r="Q284" i="3"/>
  <c r="R284" i="3" s="1"/>
  <c r="Q1892" i="3"/>
  <c r="R1892" i="3" s="1"/>
  <c r="Q1181" i="3"/>
  <c r="R1181" i="3" s="1"/>
  <c r="Q2309" i="3"/>
  <c r="R2309" i="3" s="1"/>
  <c r="Q1354" i="3"/>
  <c r="R1354" i="3" s="1"/>
  <c r="Q2448" i="3"/>
  <c r="R2448" i="3" s="1"/>
  <c r="Q70" i="3"/>
  <c r="R70" i="3" s="1"/>
  <c r="Q1947" i="3"/>
  <c r="R1947" i="3" s="1"/>
  <c r="Q2444" i="3"/>
  <c r="R2444" i="3" s="1"/>
  <c r="Q127" i="3"/>
  <c r="R127" i="3" s="1"/>
  <c r="Q824" i="3"/>
  <c r="R824" i="3" s="1"/>
  <c r="Q956" i="3"/>
  <c r="R956" i="3" s="1"/>
  <c r="Q2293" i="3"/>
  <c r="R2293" i="3" s="1"/>
  <c r="Q1255" i="3"/>
  <c r="R1255" i="3" s="1"/>
  <c r="Q2329" i="3"/>
  <c r="R2329" i="3" s="1"/>
  <c r="Q595" i="3"/>
  <c r="R595" i="3" s="1"/>
  <c r="Q1393" i="3"/>
  <c r="R1393" i="3" s="1"/>
  <c r="Q727" i="3"/>
  <c r="R727" i="3" s="1"/>
  <c r="Q1501" i="3"/>
  <c r="R1501" i="3" s="1"/>
  <c r="Q1610" i="3"/>
  <c r="R1610" i="3" s="1"/>
  <c r="Q2432" i="3"/>
  <c r="R2432" i="3" s="1"/>
  <c r="Q1854" i="3"/>
  <c r="R1854" i="3" s="1"/>
  <c r="Q1111" i="3"/>
  <c r="R1111" i="3" s="1"/>
  <c r="Q2202" i="3"/>
  <c r="R2202" i="3" s="1"/>
  <c r="Q2387" i="3"/>
  <c r="R2387" i="3" s="1"/>
  <c r="Q1440" i="3"/>
  <c r="R1440" i="3" s="1"/>
  <c r="Q2093" i="3"/>
  <c r="R2093" i="3" s="1"/>
  <c r="Q2338" i="3"/>
  <c r="R2338" i="3" s="1"/>
  <c r="Q1455" i="3"/>
  <c r="R1455" i="3" s="1"/>
  <c r="Q2386" i="3"/>
  <c r="R2386" i="3" s="1"/>
  <c r="Q2076" i="3"/>
  <c r="R2076" i="3" s="1"/>
  <c r="Q1292" i="3"/>
  <c r="R1292" i="3" s="1"/>
  <c r="Q1532" i="3"/>
  <c r="R1532" i="3" s="1"/>
  <c r="Q65" i="3"/>
  <c r="R65" i="3" s="1"/>
  <c r="Q2016" i="3"/>
  <c r="R2016" i="3" s="1"/>
  <c r="Q1302" i="3"/>
  <c r="R1302" i="3" s="1"/>
  <c r="Q2465" i="3"/>
  <c r="R2465" i="3" s="1"/>
  <c r="Q1523" i="3"/>
  <c r="R1523" i="3" s="1"/>
  <c r="Q907" i="3"/>
  <c r="R907" i="3" s="1"/>
  <c r="Q93" i="3"/>
  <c r="R93" i="3" s="1"/>
  <c r="Q2385" i="3"/>
  <c r="R2385" i="3" s="1"/>
  <c r="Q312" i="3"/>
  <c r="R312" i="3" s="1"/>
  <c r="Q27" i="3"/>
  <c r="R27" i="3" s="1"/>
  <c r="Q280" i="3"/>
  <c r="R280" i="3" s="1"/>
  <c r="Q1340" i="3"/>
  <c r="R1340" i="3" s="1"/>
  <c r="Q2004" i="3"/>
  <c r="R2004" i="3" s="1"/>
  <c r="Q1937" i="3"/>
  <c r="R1937" i="3" s="1"/>
  <c r="Q2438" i="3"/>
  <c r="R2438" i="3" s="1"/>
  <c r="Q2143" i="3"/>
  <c r="R2143" i="3" s="1"/>
  <c r="Q321" i="3"/>
  <c r="R321" i="3" s="1"/>
  <c r="Q200" i="3"/>
  <c r="R200" i="3" s="1"/>
  <c r="Q584" i="3"/>
  <c r="R584" i="3" s="1"/>
  <c r="Q2195" i="3"/>
  <c r="R2195" i="3" s="1"/>
  <c r="Q1554" i="3"/>
  <c r="R1554" i="3" s="1"/>
  <c r="Q632" i="3"/>
  <c r="R632" i="3" s="1"/>
  <c r="Q2486" i="3"/>
  <c r="R2486" i="3" s="1"/>
  <c r="Q1479" i="3"/>
  <c r="R1479" i="3" s="1"/>
  <c r="Q2443" i="3"/>
  <c r="R2443" i="3" s="1"/>
  <c r="Q88" i="3"/>
  <c r="R88" i="3" s="1"/>
  <c r="Q39" i="3"/>
  <c r="R39" i="3" s="1"/>
  <c r="Q1544" i="3"/>
  <c r="R1544" i="3" s="1"/>
  <c r="Q1783" i="3"/>
  <c r="R1783" i="3" s="1"/>
  <c r="Q562" i="3"/>
  <c r="R562" i="3" s="1"/>
  <c r="Q101" i="3"/>
  <c r="R101" i="3" s="1"/>
  <c r="Q1639" i="3"/>
  <c r="R1639" i="3" s="1"/>
  <c r="Q2318" i="3"/>
  <c r="R2318" i="3" s="1"/>
  <c r="Q353" i="3"/>
  <c r="R353" i="3" s="1"/>
  <c r="Q248" i="3"/>
  <c r="R248" i="3" s="1"/>
  <c r="Q2105" i="3"/>
  <c r="R2105" i="3" s="1"/>
  <c r="Q2107" i="3"/>
  <c r="R2107" i="3" s="1"/>
  <c r="Q2104" i="3"/>
  <c r="R2104" i="3" s="1"/>
  <c r="Q192" i="3"/>
  <c r="R192" i="3" s="1"/>
  <c r="Q1252" i="3"/>
  <c r="R1252" i="3" s="1"/>
  <c r="Q2427" i="3"/>
  <c r="R2427" i="3" s="1"/>
  <c r="Q199" i="3"/>
  <c r="R199" i="3" s="1"/>
  <c r="Q47" i="3"/>
  <c r="R47" i="3" s="1"/>
  <c r="Q2239" i="3"/>
  <c r="R2239" i="3" s="1"/>
  <c r="Q711" i="3"/>
  <c r="R711" i="3" s="1"/>
  <c r="Q259" i="3"/>
  <c r="R259" i="3" s="1"/>
  <c r="Q2426" i="3"/>
  <c r="R2426" i="3" s="1"/>
  <c r="Q1797" i="3"/>
  <c r="R1797" i="3" s="1"/>
  <c r="Q1885" i="3"/>
  <c r="R1885" i="3" s="1"/>
  <c r="Q349" i="3"/>
  <c r="R349" i="3" s="1"/>
  <c r="Q1274" i="3"/>
  <c r="R1274" i="3" s="1"/>
  <c r="Q1174" i="3"/>
  <c r="R1174" i="3" s="1"/>
  <c r="Q1986" i="3"/>
  <c r="R1986" i="3" s="1"/>
  <c r="Q1693" i="3"/>
  <c r="R1693" i="3" s="1"/>
  <c r="Q72" i="3"/>
  <c r="R72" i="3" s="1"/>
  <c r="Q1432" i="3"/>
  <c r="R1432" i="3" s="1"/>
  <c r="Q1071" i="3"/>
  <c r="R1071" i="3" s="1"/>
  <c r="Q1460" i="3"/>
  <c r="R1460" i="3" s="1"/>
  <c r="Q1307" i="3"/>
  <c r="R1307" i="3" s="1"/>
  <c r="Q2020" i="3"/>
  <c r="R2020" i="3" s="1"/>
  <c r="Q730" i="3"/>
  <c r="R730" i="3" s="1"/>
  <c r="Q928" i="3"/>
  <c r="R928" i="3" s="1"/>
  <c r="Q2240" i="3"/>
  <c r="R2240" i="3" s="1"/>
  <c r="Q2025" i="3"/>
  <c r="R2025" i="3" s="1"/>
  <c r="Q75" i="3"/>
  <c r="R75" i="3" s="1"/>
  <c r="Q2420" i="3"/>
  <c r="R2420" i="3" s="1"/>
  <c r="Q1257" i="3"/>
  <c r="R1257" i="3" s="1"/>
  <c r="Q2236" i="3"/>
  <c r="R2236" i="3" s="1"/>
  <c r="Q724" i="3"/>
  <c r="R724" i="3" s="1"/>
  <c r="Q1728" i="3"/>
  <c r="R1728" i="3" s="1"/>
  <c r="Q1500" i="3"/>
  <c r="R1500" i="3" s="1"/>
  <c r="Q64" i="3"/>
  <c r="R64" i="3" s="1"/>
  <c r="Q2303" i="3"/>
  <c r="R2303" i="3" s="1"/>
  <c r="Q1471" i="3"/>
  <c r="R1471" i="3" s="1"/>
  <c r="Q1870" i="3"/>
  <c r="R1870" i="3" s="1"/>
  <c r="Q169" i="3"/>
  <c r="R169" i="3" s="1"/>
  <c r="Q712" i="3"/>
  <c r="R712" i="3" s="1"/>
  <c r="Q2160" i="3"/>
  <c r="R2160" i="3" s="1"/>
  <c r="Q1659" i="3"/>
  <c r="R1659" i="3" s="1"/>
  <c r="Q2029" i="3"/>
  <c r="R2029" i="3" s="1"/>
  <c r="Q672" i="3"/>
  <c r="R672" i="3" s="1"/>
  <c r="Q484" i="3"/>
  <c r="R484" i="3" s="1"/>
  <c r="Q66" i="3"/>
  <c r="R66" i="3" s="1"/>
  <c r="Q1849" i="3"/>
  <c r="R1849" i="3" s="1"/>
  <c r="Q2425" i="3"/>
  <c r="R2425" i="3" s="1"/>
  <c r="Q2468" i="3"/>
  <c r="R2468" i="3" s="1"/>
  <c r="Q2186" i="3"/>
  <c r="R2186" i="3" s="1"/>
  <c r="Q2066" i="3"/>
  <c r="R2066" i="3" s="1"/>
  <c r="Q68" i="3"/>
  <c r="R68" i="3" s="1"/>
  <c r="Q1621" i="3"/>
  <c r="R1621" i="3" s="1"/>
  <c r="Q2038" i="3"/>
  <c r="R2038" i="3" s="1"/>
  <c r="Q1265" i="3"/>
  <c r="R1265" i="3" s="1"/>
  <c r="Q2343" i="3"/>
  <c r="R2343" i="3" s="1"/>
  <c r="Q1836" i="3"/>
  <c r="R1836" i="3" s="1"/>
  <c r="Q2191" i="3"/>
  <c r="R2191" i="3" s="1"/>
  <c r="Q1129" i="3"/>
  <c r="R1129" i="3" s="1"/>
  <c r="Q2014" i="3"/>
  <c r="R2014" i="3" s="1"/>
  <c r="Q1605" i="3"/>
  <c r="R1605" i="3" s="1"/>
  <c r="Q1976" i="3"/>
  <c r="R1976" i="3" s="1"/>
  <c r="Q2115" i="3"/>
  <c r="R2115" i="3" s="1"/>
  <c r="Q1289" i="3"/>
  <c r="R1289" i="3" s="1"/>
  <c r="Q2314" i="3"/>
  <c r="R2314" i="3" s="1"/>
  <c r="Q509" i="3"/>
  <c r="R509" i="3" s="1"/>
  <c r="Q1924" i="3"/>
  <c r="R1924" i="3" s="1"/>
  <c r="Q2122" i="3"/>
  <c r="R2122" i="3" s="1"/>
  <c r="Q2043" i="3"/>
  <c r="R2043" i="3" s="1"/>
  <c r="Q1684" i="3"/>
  <c r="R1684" i="3" s="1"/>
  <c r="Q1948" i="3"/>
  <c r="R1948" i="3" s="1"/>
  <c r="Q521" i="3"/>
  <c r="R521" i="3" s="1"/>
  <c r="Q2384" i="3"/>
  <c r="R2384" i="3" s="1"/>
  <c r="Q2179" i="3"/>
  <c r="R2179" i="3" s="1"/>
  <c r="Q1059" i="3"/>
  <c r="R1059" i="3" s="1"/>
  <c r="Q2291" i="3"/>
  <c r="R2291" i="3" s="1"/>
  <c r="Q1486" i="3"/>
  <c r="R1486" i="3" s="1"/>
  <c r="Q1826" i="3"/>
  <c r="R1826" i="3" s="1"/>
  <c r="Q1547" i="3"/>
  <c r="R1547" i="3" s="1"/>
  <c r="Q819" i="3"/>
  <c r="R819" i="3" s="1"/>
  <c r="Q764" i="3"/>
  <c r="R764" i="3" s="1"/>
  <c r="Q2200" i="3"/>
  <c r="R2200" i="3" s="1"/>
  <c r="Q1940" i="3"/>
  <c r="R1940" i="3" s="1"/>
  <c r="Q251" i="3"/>
  <c r="R251" i="3" s="1"/>
  <c r="Q1675" i="3"/>
  <c r="R1675" i="3" s="1"/>
  <c r="Q1118" i="3"/>
  <c r="R1118" i="3" s="1"/>
  <c r="Q131" i="3"/>
  <c r="R131" i="3" s="1"/>
  <c r="Q794" i="3"/>
  <c r="R794" i="3" s="1"/>
  <c r="Q1477" i="3"/>
  <c r="R1477" i="3" s="1"/>
  <c r="Q2477" i="3"/>
  <c r="R2477" i="3" s="1"/>
  <c r="Q1857" i="3"/>
  <c r="R1857" i="3" s="1"/>
  <c r="Q1121" i="3"/>
  <c r="R1121" i="3" s="1"/>
  <c r="Q2171" i="3"/>
  <c r="R2171" i="3" s="1"/>
  <c r="Q2428" i="3"/>
  <c r="R2428" i="3" s="1"/>
  <c r="Q1990" i="3"/>
  <c r="R1990" i="3" s="1"/>
  <c r="Q616" i="3"/>
  <c r="R616" i="3" s="1"/>
  <c r="Q61" i="3"/>
  <c r="R61" i="3" s="1"/>
  <c r="Q104" i="3"/>
  <c r="R104" i="3" s="1"/>
  <c r="Q1635" i="3"/>
  <c r="R1635" i="3" s="1"/>
  <c r="Q1147" i="3"/>
  <c r="R1147" i="3" s="1"/>
  <c r="Q2476" i="3"/>
  <c r="R2476" i="3" s="1"/>
  <c r="Q642" i="3"/>
  <c r="R642" i="3" s="1"/>
  <c r="Q1866" i="3"/>
  <c r="R1866" i="3" s="1"/>
  <c r="Q1073" i="3"/>
  <c r="R1073" i="3" s="1"/>
  <c r="Q343" i="3"/>
  <c r="R343" i="3" s="1"/>
  <c r="Q1156" i="3"/>
  <c r="R1156" i="3" s="1"/>
  <c r="Q2077" i="3"/>
  <c r="R2077" i="3" s="1"/>
  <c r="Q1845" i="3"/>
  <c r="R1845" i="3" s="1"/>
  <c r="Q2272" i="3"/>
  <c r="R2272" i="3" s="1"/>
  <c r="Q2340" i="3"/>
  <c r="R2340" i="3" s="1"/>
  <c r="Q786" i="3"/>
  <c r="R786" i="3" s="1"/>
  <c r="Q1413" i="3"/>
  <c r="R1413" i="3" s="1"/>
  <c r="Q1573" i="3"/>
  <c r="R1573" i="3" s="1"/>
  <c r="Q778" i="3"/>
  <c r="R778" i="3" s="1"/>
  <c r="Q1177" i="3"/>
  <c r="R1177" i="3" s="1"/>
  <c r="Q1955" i="3"/>
  <c r="R1955" i="3" s="1"/>
  <c r="Q2138" i="3"/>
  <c r="R2138" i="3" s="1"/>
  <c r="Q48" i="3"/>
  <c r="R48" i="3" s="1"/>
  <c r="Q2210" i="3"/>
  <c r="R2210" i="3" s="1"/>
  <c r="Q2248" i="3"/>
  <c r="R2248" i="3" s="1"/>
  <c r="Q2324" i="3"/>
  <c r="R2324" i="3" s="1"/>
  <c r="Q188" i="3"/>
  <c r="R188" i="3" s="1"/>
  <c r="Q708" i="3"/>
  <c r="R708" i="3" s="1"/>
  <c r="Q2032" i="3"/>
  <c r="R2032" i="3" s="1"/>
  <c r="Q1119" i="3"/>
  <c r="R1119" i="3" s="1"/>
  <c r="Q2285" i="3"/>
  <c r="R2285" i="3" s="1"/>
  <c r="Q593" i="3"/>
  <c r="R593" i="3" s="1"/>
  <c r="Q2348" i="3"/>
  <c r="R2348" i="3" s="1"/>
  <c r="Q1362" i="3"/>
  <c r="R1362" i="3" s="1"/>
  <c r="Q1019" i="3"/>
  <c r="R1019" i="3" s="1"/>
  <c r="Q1385" i="3"/>
  <c r="R1385" i="3" s="1"/>
  <c r="Q2161" i="3"/>
  <c r="R2161" i="3" s="1"/>
  <c r="Q2237" i="3"/>
  <c r="R2237" i="3" s="1"/>
  <c r="Q1888" i="3"/>
  <c r="R1888" i="3" s="1"/>
  <c r="Q2082" i="3"/>
  <c r="R2082" i="3" s="1"/>
  <c r="Q1872" i="3"/>
  <c r="R1872" i="3" s="1"/>
  <c r="Q698" i="3"/>
  <c r="R698" i="3" s="1"/>
  <c r="Q2154" i="3"/>
  <c r="R2154" i="3" s="1"/>
  <c r="Q111" i="3"/>
  <c r="R111" i="3" s="1"/>
  <c r="Q2275" i="3"/>
  <c r="R2275" i="3" s="1"/>
  <c r="Q2330" i="3"/>
  <c r="R2330" i="3" s="1"/>
  <c r="Q1423" i="3"/>
  <c r="R1423" i="3" s="1"/>
  <c r="Q1803" i="3"/>
  <c r="R1803" i="3" s="1"/>
  <c r="Q465" i="3"/>
  <c r="R465" i="3" s="1"/>
  <c r="Q1900" i="3"/>
  <c r="R1900" i="3" s="1"/>
  <c r="Q1834" i="3"/>
  <c r="R1834" i="3" s="1"/>
  <c r="Q1672" i="3"/>
  <c r="R1672" i="3" s="1"/>
  <c r="Q2347" i="3"/>
  <c r="R2347" i="3" s="1"/>
  <c r="Q1378" i="3"/>
  <c r="R1378" i="3" s="1"/>
  <c r="Q988" i="3"/>
  <c r="R988" i="3" s="1"/>
  <c r="Q1466" i="3"/>
  <c r="R1466" i="3" s="1"/>
  <c r="Q314" i="3"/>
  <c r="R314" i="3" s="1"/>
  <c r="Q1165" i="3"/>
  <c r="R1165" i="3" s="1"/>
  <c r="Q107" i="3"/>
  <c r="R107" i="3" s="1"/>
  <c r="Q77" i="3"/>
  <c r="R77" i="3" s="1"/>
  <c r="Q2041" i="3"/>
  <c r="R2041" i="3" s="1"/>
  <c r="Q2099" i="3"/>
  <c r="R2099" i="3" s="1"/>
  <c r="Q2129" i="3"/>
  <c r="R2129" i="3" s="1"/>
  <c r="Q1388" i="3"/>
  <c r="R1388" i="3" s="1"/>
  <c r="Q2181" i="3"/>
  <c r="R2181" i="3" s="1"/>
  <c r="Q801" i="3"/>
  <c r="R801" i="3" s="1"/>
  <c r="Q2323" i="3"/>
  <c r="R2323" i="3" s="1"/>
  <c r="Q936" i="3"/>
  <c r="R936" i="3" s="1"/>
  <c r="Q337" i="3"/>
  <c r="R337" i="3" s="1"/>
  <c r="Q517" i="3"/>
  <c r="R517" i="3" s="1"/>
  <c r="Q1395" i="3"/>
  <c r="R1395" i="3" s="1"/>
  <c r="Q2027" i="3"/>
  <c r="R2027" i="3" s="1"/>
  <c r="Q1584" i="3"/>
  <c r="R1584" i="3" s="1"/>
  <c r="Q754" i="3"/>
  <c r="R754" i="3" s="1"/>
  <c r="Q2280" i="3"/>
  <c r="R2280" i="3" s="1"/>
  <c r="Q18" i="3"/>
  <c r="R18" i="3" s="1"/>
  <c r="Q930" i="3"/>
  <c r="R930" i="3" s="1"/>
  <c r="Q1762" i="3"/>
  <c r="R1762" i="3" s="1"/>
  <c r="Q1649" i="3"/>
  <c r="R1649" i="3" s="1"/>
  <c r="Q25" i="3"/>
  <c r="R25" i="3" s="1"/>
  <c r="Q2296" i="3"/>
  <c r="R2296" i="3" s="1"/>
  <c r="Q2462" i="3"/>
  <c r="R2462" i="3" s="1"/>
  <c r="Q2336" i="3"/>
  <c r="R2336" i="3" s="1"/>
  <c r="Q2366" i="3"/>
  <c r="R2366" i="3" s="1"/>
  <c r="Q2120" i="3"/>
  <c r="R2120" i="3" s="1"/>
  <c r="Q744" i="3"/>
  <c r="R744" i="3" s="1"/>
  <c r="Q31" i="3"/>
  <c r="R31" i="3" s="1"/>
  <c r="Q1209" i="3"/>
  <c r="R1209" i="3" s="1"/>
  <c r="Q874" i="3"/>
  <c r="R874" i="3" s="1"/>
  <c r="Q2475" i="3"/>
  <c r="R2475" i="3" s="1"/>
  <c r="Q2021" i="3"/>
  <c r="R2021" i="3" s="1"/>
  <c r="Q1286" i="3"/>
  <c r="R1286" i="3" s="1"/>
  <c r="Q397" i="3"/>
  <c r="R397" i="3" s="1"/>
  <c r="Q2243" i="3"/>
  <c r="R2243" i="3" s="1"/>
  <c r="Q1427" i="3"/>
  <c r="R1427" i="3" s="1"/>
  <c r="Q2268" i="3"/>
  <c r="R2268" i="3" s="1"/>
  <c r="Q2001" i="3"/>
  <c r="R2001" i="3" s="1"/>
  <c r="Q631" i="3"/>
  <c r="R631" i="3" s="1"/>
  <c r="Q461" i="3"/>
  <c r="R461" i="3" s="1"/>
  <c r="Q2284" i="3"/>
  <c r="R2284" i="3" s="1"/>
  <c r="Q1785" i="3"/>
  <c r="R1785" i="3" s="1"/>
  <c r="Q2474" i="3"/>
  <c r="R2474" i="3" s="1"/>
  <c r="Q1664" i="3"/>
  <c r="R1664" i="3" s="1"/>
  <c r="Q133" i="3"/>
  <c r="R133" i="3" s="1"/>
  <c r="Q1587" i="3"/>
  <c r="R1587" i="3" s="1"/>
  <c r="Q1616" i="3"/>
  <c r="R1616" i="3" s="1"/>
  <c r="Q425" i="3"/>
  <c r="R425" i="3" s="1"/>
  <c r="Q660" i="3"/>
  <c r="R660" i="3" s="1"/>
  <c r="Q1273" i="3"/>
  <c r="R1273" i="3" s="1"/>
  <c r="Q128" i="3"/>
  <c r="R128" i="3" s="1"/>
  <c r="Q2372" i="3"/>
  <c r="R2372" i="3" s="1"/>
  <c r="Q129" i="3"/>
  <c r="R129" i="3" s="1"/>
  <c r="Q420" i="3"/>
  <c r="R420" i="3" s="1"/>
  <c r="Q2211" i="3"/>
  <c r="R2211" i="3" s="1"/>
  <c r="Q1788" i="3"/>
  <c r="R1788" i="3" s="1"/>
  <c r="Q41" i="3"/>
  <c r="R41" i="3" s="1"/>
  <c r="Q2472" i="3"/>
  <c r="R2472" i="3" s="1"/>
  <c r="Q1197" i="3"/>
  <c r="R1197" i="3" s="1"/>
  <c r="Q1663" i="3"/>
  <c r="R1663" i="3" s="1"/>
  <c r="Q1375" i="3"/>
  <c r="R1375" i="3" s="1"/>
  <c r="Q2198" i="3"/>
  <c r="R2198" i="3" s="1"/>
  <c r="Q1438" i="3"/>
  <c r="R1438" i="3" s="1"/>
  <c r="Q2131" i="3"/>
  <c r="R2131" i="3" s="1"/>
  <c r="Q966" i="3"/>
  <c r="R966" i="3" s="1"/>
  <c r="Q1786" i="3"/>
  <c r="R1786" i="3" s="1"/>
  <c r="Q91" i="3"/>
  <c r="R91" i="3" s="1"/>
  <c r="Q1887" i="3"/>
  <c r="R1887" i="3" s="1"/>
  <c r="Q268" i="3"/>
  <c r="R268" i="3" s="1"/>
  <c r="Q1495" i="3"/>
  <c r="R1495" i="3" s="1"/>
  <c r="Q2149" i="3"/>
  <c r="R2149" i="3" s="1"/>
  <c r="Q945" i="3"/>
  <c r="R945" i="3" s="1"/>
  <c r="Q2419" i="3"/>
  <c r="R2419" i="3" s="1"/>
  <c r="Q2464" i="3"/>
  <c r="R2464" i="3" s="1"/>
  <c r="Q2173" i="3"/>
  <c r="R2173" i="3" s="1"/>
  <c r="Q7" i="3"/>
  <c r="R7" i="3" s="1"/>
  <c r="Q2097" i="3"/>
  <c r="R2097" i="3" s="1"/>
  <c r="Q63" i="3"/>
  <c r="R63" i="3" s="1"/>
  <c r="Q591" i="3"/>
  <c r="R591" i="3" s="1"/>
  <c r="Q1549" i="3"/>
  <c r="R1549" i="3" s="1"/>
  <c r="Q413" i="3"/>
  <c r="R413" i="3" s="1"/>
  <c r="Q2199" i="3"/>
  <c r="R2199" i="3" s="1"/>
  <c r="Q491" i="3"/>
  <c r="R491" i="3" s="1"/>
  <c r="Q2085" i="3"/>
  <c r="R2085" i="3" s="1"/>
  <c r="Q1439" i="3"/>
  <c r="R1439" i="3" s="1"/>
  <c r="Q2289" i="3"/>
  <c r="R2289" i="3" s="1"/>
  <c r="Q1357" i="3"/>
  <c r="R1357" i="3" s="1"/>
  <c r="Q1318" i="3"/>
  <c r="R1318" i="3" s="1"/>
  <c r="Q888" i="3"/>
  <c r="R888" i="3" s="1"/>
  <c r="Q482" i="3"/>
  <c r="R482" i="3" s="1"/>
  <c r="Q1341" i="3"/>
  <c r="R1341" i="3" s="1"/>
  <c r="Q1586" i="3"/>
  <c r="R1586" i="3" s="1"/>
  <c r="Q1953" i="3"/>
  <c r="R1953" i="3" s="1"/>
  <c r="Q1791" i="3"/>
  <c r="R1791" i="3" s="1"/>
  <c r="Q793" i="3"/>
  <c r="R793" i="3" s="1"/>
  <c r="Q1820" i="3"/>
  <c r="R1820" i="3" s="1"/>
  <c r="Q1387" i="3"/>
  <c r="R1387" i="3" s="1"/>
  <c r="Q1732" i="3"/>
  <c r="R1732" i="3" s="1"/>
  <c r="Q292" i="3"/>
  <c r="R292" i="3" s="1"/>
  <c r="Q1351" i="3"/>
  <c r="R1351" i="3" s="1"/>
  <c r="Q1674" i="3"/>
  <c r="R1674" i="3" s="1"/>
  <c r="Q232" i="3"/>
  <c r="R232" i="3" s="1"/>
  <c r="Q1625" i="3"/>
  <c r="R1625" i="3" s="1"/>
  <c r="Q2209" i="3"/>
  <c r="R2209" i="3" s="1"/>
  <c r="Q167" i="3"/>
  <c r="R167" i="3" s="1"/>
  <c r="Q1171" i="3"/>
  <c r="R1171" i="3" s="1"/>
  <c r="Q431" i="3"/>
  <c r="R431" i="3" s="1"/>
  <c r="Q958" i="3"/>
  <c r="R958" i="3" s="1"/>
  <c r="Q2003" i="3"/>
  <c r="R2003" i="3" s="1"/>
  <c r="Q1742" i="3"/>
  <c r="R1742" i="3" s="1"/>
  <c r="Q1646" i="3"/>
  <c r="R1646" i="3" s="1"/>
  <c r="Q2319" i="3"/>
  <c r="R2319" i="3" s="1"/>
  <c r="Q2224" i="3"/>
  <c r="R2224" i="3" s="1"/>
  <c r="Q180" i="3"/>
  <c r="R180" i="3" s="1"/>
  <c r="Q2046" i="3"/>
  <c r="R2046" i="3" s="1"/>
  <c r="Q630" i="3"/>
  <c r="R630" i="3" s="1"/>
  <c r="Q999" i="3"/>
  <c r="R999" i="3" s="1"/>
  <c r="Q2382" i="3"/>
  <c r="R2382" i="3" s="1"/>
  <c r="Q2130" i="3"/>
  <c r="R2130" i="3" s="1"/>
  <c r="Q813" i="3"/>
  <c r="R813" i="3" s="1"/>
  <c r="Q36" i="3"/>
  <c r="R36" i="3" s="1"/>
  <c r="Q1358" i="3"/>
  <c r="R1358" i="3" s="1"/>
  <c r="Q1631" i="3"/>
  <c r="R1631" i="3" s="1"/>
  <c r="Q1904" i="3"/>
  <c r="R1904" i="3" s="1"/>
  <c r="Q2484" i="3"/>
  <c r="R2484" i="3" s="1"/>
  <c r="Q96" i="3"/>
  <c r="R96" i="3" s="1"/>
  <c r="Q658" i="3"/>
  <c r="R658" i="3" s="1"/>
  <c r="Q2478" i="3"/>
  <c r="R2478" i="3" s="1"/>
  <c r="Q2183" i="3"/>
  <c r="R2183" i="3" s="1"/>
  <c r="Q1985" i="3"/>
  <c r="R1985" i="3" s="1"/>
  <c r="Q153" i="3"/>
  <c r="R153" i="3" s="1"/>
  <c r="Q2316" i="3"/>
  <c r="R2316" i="3" s="1"/>
  <c r="Q488" i="3"/>
  <c r="R488" i="3" s="1"/>
  <c r="Q1594" i="3"/>
  <c r="R1594" i="3" s="1"/>
  <c r="Q1191" i="3"/>
  <c r="R1191" i="3" s="1"/>
  <c r="Q2112" i="3"/>
  <c r="R2112" i="3" s="1"/>
  <c r="Q1687" i="3"/>
  <c r="R1687" i="3" s="1"/>
  <c r="Q1720" i="3"/>
  <c r="R1720" i="3" s="1"/>
  <c r="Q1213" i="3"/>
  <c r="R1213" i="3" s="1"/>
  <c r="Q2194" i="3"/>
  <c r="R2194" i="3" s="1"/>
  <c r="Q219" i="3"/>
  <c r="R219" i="3" s="1"/>
  <c r="Q1968" i="3"/>
  <c r="R1968" i="3" s="1"/>
  <c r="Q2182" i="3"/>
  <c r="R2182" i="3" s="1"/>
  <c r="Q2174" i="3"/>
  <c r="R2174" i="3" s="1"/>
  <c r="Q2411" i="3"/>
  <c r="R2411" i="3" s="1"/>
  <c r="Q2417" i="3"/>
  <c r="R2417" i="3" s="1"/>
  <c r="Q2423" i="3"/>
  <c r="R2423" i="3" s="1"/>
  <c r="Q910" i="3"/>
  <c r="R910" i="3" s="1"/>
  <c r="Q2111" i="3"/>
  <c r="R2111" i="3" s="1"/>
  <c r="Q84" i="3"/>
  <c r="R84" i="3" s="1"/>
  <c r="Q654" i="3"/>
  <c r="R654" i="3" s="1"/>
  <c r="Q449" i="3"/>
  <c r="R449" i="3" s="1"/>
  <c r="Q670" i="3"/>
  <c r="R670" i="3" s="1"/>
  <c r="Q2165" i="3"/>
  <c r="R2165" i="3" s="1"/>
  <c r="Q2434" i="3"/>
  <c r="R2434" i="3" s="1"/>
  <c r="Q1155" i="3"/>
  <c r="R1155" i="3" s="1"/>
  <c r="Q1091" i="3"/>
  <c r="R1091" i="3" s="1"/>
  <c r="Q2286" i="3"/>
  <c r="R2286" i="3" s="1"/>
  <c r="Q158" i="3"/>
  <c r="R158" i="3" s="1"/>
  <c r="Q549" i="3"/>
  <c r="R549" i="3" s="1"/>
  <c r="Q787" i="3"/>
  <c r="R787" i="3" s="1"/>
  <c r="Q1802" i="3"/>
  <c r="R1802" i="3" s="1"/>
  <c r="Q2308" i="3"/>
  <c r="R2308" i="3" s="1"/>
  <c r="Q186" i="3"/>
  <c r="R186" i="3" s="1"/>
  <c r="Q1710" i="3"/>
  <c r="R1710" i="3" s="1"/>
  <c r="Q1656" i="3"/>
  <c r="R1656" i="3" s="1"/>
  <c r="Q1932" i="3"/>
  <c r="R1932" i="3" s="1"/>
  <c r="Q1972" i="3"/>
  <c r="R1972" i="3" s="1"/>
  <c r="Q2404" i="3"/>
  <c r="R2404" i="3" s="1"/>
  <c r="Q1928" i="3"/>
  <c r="R1928" i="3" s="1"/>
  <c r="Q2219" i="3"/>
  <c r="R2219" i="3" s="1"/>
  <c r="Q2042" i="3"/>
  <c r="R2042" i="3" s="1"/>
  <c r="Q427" i="3"/>
  <c r="R427" i="3" s="1"/>
  <c r="Q2000" i="3"/>
  <c r="R2000" i="3" s="1"/>
  <c r="Q3" i="3"/>
  <c r="Q554" i="3"/>
  <c r="R554" i="3" s="1"/>
  <c r="Q176" i="3"/>
  <c r="R176" i="3" s="1"/>
  <c r="Q1131" i="3"/>
  <c r="R1131" i="3" s="1"/>
  <c r="Q1815" i="3"/>
  <c r="R1815" i="3" s="1"/>
  <c r="Q1589" i="3"/>
  <c r="R1589" i="3" s="1"/>
  <c r="Q157" i="3"/>
  <c r="R157" i="3" s="1"/>
  <c r="Q1563" i="3"/>
  <c r="R1563" i="3" s="1"/>
  <c r="Q2084" i="3"/>
  <c r="R2084" i="3" s="1"/>
  <c r="Q1470" i="3"/>
  <c r="R1470" i="3" s="1"/>
  <c r="Q1365" i="3"/>
  <c r="R1365" i="3" s="1"/>
  <c r="Q1021" i="3"/>
  <c r="R1021" i="3" s="1"/>
  <c r="Q1880" i="3"/>
  <c r="R1880" i="3" s="1"/>
  <c r="Q1764" i="3"/>
  <c r="R1764" i="3" s="1"/>
  <c r="Q250" i="3"/>
  <c r="R250" i="3" s="1"/>
  <c r="Q1929" i="3"/>
  <c r="R1929" i="3" s="1"/>
  <c r="Q2320" i="3"/>
  <c r="R2320" i="3" s="1"/>
  <c r="Q2106" i="3"/>
  <c r="R2106" i="3" s="1"/>
  <c r="Q2073" i="3"/>
  <c r="R2073" i="3" s="1"/>
  <c r="Q1652" i="3"/>
  <c r="R1652" i="3" s="1"/>
  <c r="Q1280" i="3"/>
  <c r="R1280" i="3" s="1"/>
  <c r="Q1875" i="3"/>
  <c r="R1875" i="3" s="1"/>
  <c r="Q1445" i="3"/>
  <c r="R1445" i="3" s="1"/>
  <c r="Q1139" i="3"/>
  <c r="R1139" i="3" s="1"/>
  <c r="Q82" i="3"/>
  <c r="R82" i="3" s="1"/>
  <c r="Q2146" i="3"/>
  <c r="R2146" i="3" s="1"/>
  <c r="Q466" i="3"/>
  <c r="R466" i="3" s="1"/>
  <c r="Q1407" i="3"/>
  <c r="R1407" i="3" s="1"/>
  <c r="Q2119" i="3"/>
  <c r="R2119" i="3" s="1"/>
  <c r="Q2068" i="3"/>
  <c r="R2068" i="3" s="1"/>
  <c r="Q1052" i="3"/>
  <c r="R1052" i="3" s="1"/>
  <c r="Q2155" i="3"/>
  <c r="R2155" i="3" s="1"/>
  <c r="Q1858" i="3"/>
  <c r="R1858" i="3" s="1"/>
  <c r="Q729" i="3"/>
  <c r="R729" i="3" s="1"/>
  <c r="Q2123" i="3"/>
  <c r="R2123" i="3" s="1"/>
  <c r="Q1632" i="3"/>
  <c r="R1632" i="3" s="1"/>
  <c r="Q136" i="3"/>
  <c r="R136" i="3" s="1"/>
  <c r="Q1469" i="3"/>
  <c r="R1469" i="3" s="1"/>
  <c r="Q1626" i="3"/>
  <c r="R1626" i="3" s="1"/>
  <c r="Q2019" i="3"/>
  <c r="R2019" i="3" s="1"/>
  <c r="Q1525" i="3"/>
  <c r="R1525" i="3" s="1"/>
  <c r="Q73" i="3"/>
  <c r="R73" i="3" s="1"/>
  <c r="Q2040" i="3"/>
  <c r="R2040" i="3" s="1"/>
  <c r="Q2456" i="3"/>
  <c r="R2456" i="3" s="1"/>
  <c r="Q1151" i="3"/>
  <c r="R1151" i="3" s="1"/>
  <c r="Q1311" i="3"/>
  <c r="R1311" i="3" s="1"/>
  <c r="Q1517" i="3"/>
  <c r="R1517" i="3" s="1"/>
  <c r="Q1841" i="3"/>
  <c r="R1841" i="3" s="1"/>
  <c r="Q1429" i="3"/>
  <c r="R1429" i="3" s="1"/>
  <c r="Q1881" i="3"/>
  <c r="R1881" i="3" s="1"/>
  <c r="Q2141" i="3"/>
  <c r="R2141" i="3" s="1"/>
  <c r="Q2108" i="3"/>
  <c r="R2108" i="3" s="1"/>
  <c r="Q1411" i="3"/>
  <c r="R1411" i="3" s="1"/>
  <c r="Q2460" i="3"/>
  <c r="R2460" i="3" s="1"/>
  <c r="Q234" i="3"/>
  <c r="R234" i="3" s="1"/>
  <c r="Q2381" i="3"/>
  <c r="R2381" i="3" s="1"/>
  <c r="Q57" i="3"/>
  <c r="R57" i="3" s="1"/>
  <c r="Q1364" i="3"/>
  <c r="R1364" i="3" s="1"/>
  <c r="Q1557" i="3"/>
  <c r="R1557" i="3" s="1"/>
  <c r="Q451" i="3"/>
  <c r="R451" i="3" s="1"/>
  <c r="Q2229" i="3"/>
  <c r="R2229" i="3" s="1"/>
  <c r="Q2157" i="3"/>
  <c r="R2157" i="3" s="1"/>
  <c r="Q216" i="3"/>
  <c r="R216" i="3" s="1"/>
  <c r="Q1565" i="3"/>
  <c r="R1565" i="3" s="1"/>
  <c r="Q1092" i="3"/>
  <c r="R1092" i="3" s="1"/>
  <c r="Q1844" i="3"/>
  <c r="R1844" i="3" s="1"/>
  <c r="Q2222" i="3"/>
  <c r="R2222" i="3" s="1"/>
  <c r="Q2087" i="3"/>
  <c r="R2087" i="3" s="1"/>
  <c r="Q872" i="3"/>
  <c r="R872" i="3" s="1"/>
  <c r="Q121" i="3"/>
  <c r="R121" i="3" s="1"/>
  <c r="Q2481" i="3"/>
  <c r="R2481" i="3" s="1"/>
  <c r="Q2033" i="3"/>
  <c r="R2033" i="3" s="1"/>
  <c r="Q2216" i="3"/>
  <c r="R2216" i="3" s="1"/>
  <c r="Q1847" i="3"/>
  <c r="R1847" i="3" s="1"/>
  <c r="Q825" i="3"/>
  <c r="R825" i="3" s="1"/>
  <c r="Q544" i="3"/>
  <c r="R544" i="3" s="1"/>
  <c r="Q1832" i="3"/>
  <c r="R1832" i="3" s="1"/>
  <c r="Q1109" i="3"/>
  <c r="R1109" i="3" s="1"/>
  <c r="Q1974" i="3"/>
  <c r="R1974" i="3" s="1"/>
  <c r="Q2437" i="3"/>
  <c r="R2437" i="3" s="1"/>
  <c r="Q1451" i="3"/>
  <c r="R1451" i="3" s="1"/>
  <c r="Q118" i="3"/>
  <c r="R118" i="3" s="1"/>
  <c r="Q2028" i="3"/>
  <c r="R2028" i="3" s="1"/>
  <c r="Q1463" i="3"/>
  <c r="R1463" i="3" s="1"/>
  <c r="Q1897" i="3"/>
  <c r="R1897" i="3" s="1"/>
  <c r="Q304" i="3"/>
  <c r="R304" i="3" s="1"/>
  <c r="Q1444" i="3"/>
  <c r="R1444" i="3" s="1"/>
  <c r="Q2078" i="3"/>
  <c r="R2078" i="3" s="1"/>
  <c r="Q1431" i="3"/>
  <c r="R1431" i="3" s="1"/>
  <c r="Q125" i="3"/>
  <c r="R125" i="3" s="1"/>
  <c r="Q6" i="3"/>
  <c r="R6" i="3" s="1"/>
  <c r="Q2176" i="3"/>
  <c r="R2176" i="3" s="1"/>
  <c r="Q867" i="3"/>
  <c r="R867" i="3" s="1"/>
  <c r="Q535" i="3"/>
  <c r="R535" i="3" s="1"/>
  <c r="Q296" i="3"/>
  <c r="R296" i="3" s="1"/>
  <c r="Q866" i="3"/>
  <c r="R866" i="3" s="1"/>
  <c r="Q1217" i="3"/>
  <c r="R1217" i="3" s="1"/>
  <c r="Q308" i="3"/>
  <c r="R308" i="3" s="1"/>
  <c r="Q16" i="3"/>
  <c r="R16" i="3" s="1"/>
  <c r="Q1141" i="3"/>
  <c r="R1141" i="3" s="1"/>
  <c r="Q1774" i="3"/>
  <c r="R1774" i="3" s="1"/>
  <c r="Q2494" i="3"/>
  <c r="R2494" i="3" s="1"/>
  <c r="Q558" i="3"/>
  <c r="R558" i="3" s="1"/>
  <c r="Q377" i="3"/>
  <c r="R377" i="3" s="1"/>
  <c r="Q1490" i="3"/>
  <c r="R1490" i="3" s="1"/>
  <c r="Q361" i="3"/>
  <c r="R361" i="3" s="1"/>
  <c r="Q1970" i="3"/>
  <c r="R1970" i="3" s="1"/>
  <c r="Q369" i="3"/>
  <c r="R369" i="3" s="1"/>
  <c r="Q638" i="3"/>
  <c r="R638" i="3" s="1"/>
  <c r="Q2399" i="3"/>
  <c r="R2399" i="3" s="1"/>
  <c r="Q1452" i="3"/>
  <c r="R1452" i="3" s="1"/>
  <c r="Q1966" i="3"/>
  <c r="R1966" i="3" s="1"/>
  <c r="Q1667" i="3"/>
  <c r="R1667" i="3" s="1"/>
  <c r="Q674" i="3"/>
  <c r="R674" i="3" s="1"/>
  <c r="Q1585" i="3"/>
  <c r="R1585" i="3" s="1"/>
  <c r="Q139" i="3"/>
  <c r="R139" i="3" s="1"/>
  <c r="Q1555" i="3"/>
  <c r="R1555" i="3" s="1"/>
  <c r="Q2287" i="3"/>
  <c r="R2287" i="3" s="1"/>
  <c r="Q1699" i="3"/>
  <c r="R1699" i="3" s="1"/>
  <c r="Q564" i="3"/>
  <c r="R564" i="3" s="1"/>
  <c r="Q1510" i="3"/>
  <c r="R1510" i="3" s="1"/>
  <c r="Q1349" i="3"/>
  <c r="R1349" i="3" s="1"/>
  <c r="Q847" i="3"/>
  <c r="R847" i="3" s="1"/>
  <c r="Q1496" i="3"/>
  <c r="R1496" i="3" s="1"/>
  <c r="Q439" i="3"/>
  <c r="R439" i="3" s="1"/>
  <c r="Q1934" i="3"/>
  <c r="R1934" i="3" s="1"/>
  <c r="Q151" i="3"/>
  <c r="R151" i="3" s="1"/>
  <c r="Q1254" i="3"/>
  <c r="R1254" i="3" s="1"/>
  <c r="Q1236" i="3"/>
  <c r="R1236" i="3" s="1"/>
  <c r="Q705" i="3"/>
  <c r="R705" i="3" s="1"/>
  <c r="Q368" i="3"/>
  <c r="R368" i="3" s="1"/>
  <c r="Q770" i="3"/>
  <c r="R770" i="3" s="1"/>
  <c r="Q2273" i="3"/>
  <c r="R2273" i="3" s="1"/>
  <c r="Q1232" i="3"/>
  <c r="R1232" i="3" s="1"/>
  <c r="Q962" i="3"/>
  <c r="R962" i="3" s="1"/>
  <c r="Q598" i="3"/>
  <c r="R598" i="3" s="1"/>
  <c r="Q1160" i="3"/>
  <c r="R1160" i="3" s="1"/>
  <c r="Q1372" i="3"/>
  <c r="R1372" i="3" s="1"/>
  <c r="Q797" i="3"/>
  <c r="R797" i="3" s="1"/>
  <c r="Q1535" i="3"/>
  <c r="R1535" i="3" s="1"/>
  <c r="Q735" i="3"/>
  <c r="R735" i="3" s="1"/>
  <c r="Q481" i="3"/>
  <c r="R481" i="3" s="1"/>
  <c r="Q683" i="3"/>
  <c r="R683" i="3" s="1"/>
  <c r="Q1949" i="3"/>
  <c r="R1949" i="3" s="1"/>
  <c r="Q1796" i="3"/>
  <c r="R1796" i="3" s="1"/>
  <c r="Q823" i="3"/>
  <c r="R823" i="3" s="1"/>
  <c r="Q781" i="3"/>
  <c r="R781" i="3" s="1"/>
  <c r="Q410" i="3"/>
  <c r="R410" i="3" s="1"/>
  <c r="Q1143" i="3"/>
  <c r="R1143" i="3" s="1"/>
  <c r="Q1126" i="3"/>
  <c r="R1126" i="3" s="1"/>
  <c r="Q523" i="3"/>
  <c r="R523" i="3" s="1"/>
  <c r="Q1219" i="3"/>
  <c r="R1219" i="3" s="1"/>
  <c r="Q1142" i="3"/>
  <c r="R1142" i="3" s="1"/>
  <c r="Q388" i="3"/>
  <c r="R388" i="3" s="1"/>
  <c r="Q46" i="3"/>
  <c r="R46" i="3" s="1"/>
  <c r="Q2370" i="3"/>
  <c r="R2370" i="3" s="1"/>
  <c r="Q112" i="3"/>
  <c r="R112" i="3" s="1"/>
  <c r="Q1383" i="3"/>
  <c r="R1383" i="3" s="1"/>
  <c r="Q1422" i="3"/>
  <c r="R1422" i="3" s="1"/>
  <c r="Q862" i="3"/>
  <c r="R862" i="3" s="1"/>
  <c r="Q1108" i="3"/>
  <c r="R1108" i="3" s="1"/>
  <c r="Q2398" i="3"/>
  <c r="R2398" i="3" s="1"/>
  <c r="Q2205" i="3"/>
  <c r="R2205" i="3" s="1"/>
  <c r="Q1511" i="3"/>
  <c r="R1511" i="3" s="1"/>
  <c r="Q896" i="3"/>
  <c r="R896" i="3" s="1"/>
  <c r="Q972" i="3"/>
  <c r="R972" i="3" s="1"/>
  <c r="Q648" i="3"/>
  <c r="R648" i="3" s="1"/>
  <c r="Q2109" i="3"/>
  <c r="R2109" i="3" s="1"/>
  <c r="Q1822" i="3"/>
  <c r="R1822" i="3" s="1"/>
  <c r="Q2064" i="3"/>
  <c r="R2064" i="3" s="1"/>
  <c r="Q993" i="3"/>
  <c r="R993" i="3" s="1"/>
  <c r="Q117" i="3"/>
  <c r="R117" i="3" s="1"/>
  <c r="Q366" i="3"/>
  <c r="R366" i="3" s="1"/>
  <c r="Q347" i="3"/>
  <c r="R347" i="3" s="1"/>
  <c r="Q59" i="3"/>
  <c r="R59" i="3" s="1"/>
  <c r="Q1193" i="3"/>
  <c r="R1193" i="3" s="1"/>
  <c r="Q1835" i="3"/>
  <c r="R1835" i="3" s="1"/>
  <c r="Q1212" i="3"/>
  <c r="R1212" i="3" s="1"/>
  <c r="Q276" i="3"/>
  <c r="R276" i="3" s="1"/>
  <c r="Q948" i="3"/>
  <c r="R948" i="3" s="1"/>
  <c r="Q2162" i="3"/>
  <c r="R2162" i="3" s="1"/>
  <c r="Q1578" i="3"/>
  <c r="R1578" i="3" s="1"/>
  <c r="Q160" i="3"/>
  <c r="R160" i="3" s="1"/>
  <c r="Q876" i="3"/>
  <c r="R876" i="3" s="1"/>
  <c r="Q652" i="3"/>
  <c r="R652" i="3" s="1"/>
  <c r="Q278" i="3"/>
  <c r="R278" i="3" s="1"/>
  <c r="Q1256" i="3"/>
  <c r="R1256" i="3" s="1"/>
  <c r="Q1016" i="3"/>
  <c r="R1016" i="3" s="1"/>
  <c r="Q87" i="3"/>
  <c r="R87" i="3" s="1"/>
  <c r="Q1014" i="3"/>
  <c r="R1014" i="3" s="1"/>
  <c r="Q1758" i="3"/>
  <c r="R1758" i="3" s="1"/>
  <c r="Q1748" i="3"/>
  <c r="R1748" i="3" s="1"/>
  <c r="Q1883" i="3"/>
  <c r="R1883" i="3" s="1"/>
  <c r="Q2168" i="3"/>
  <c r="R2168" i="3" s="1"/>
  <c r="Q1994" i="3"/>
  <c r="R1994" i="3" s="1"/>
  <c r="Q1638" i="3"/>
  <c r="R1638" i="3" s="1"/>
  <c r="Q1744" i="3"/>
  <c r="R1744" i="3" s="1"/>
  <c r="Q1055" i="3"/>
  <c r="R1055" i="3" s="1"/>
  <c r="Q1703" i="3"/>
  <c r="R1703" i="3" s="1"/>
  <c r="Q1115" i="3"/>
  <c r="R1115" i="3" s="1"/>
  <c r="Q954" i="3"/>
  <c r="R954" i="3" s="1"/>
  <c r="Q1293" i="3"/>
  <c r="R1293" i="3" s="1"/>
  <c r="Q1520" i="3"/>
  <c r="R1520" i="3" s="1"/>
  <c r="Q1967" i="3"/>
  <c r="R1967" i="3" s="1"/>
  <c r="Q1912" i="3"/>
  <c r="R1912" i="3" s="1"/>
  <c r="Q588" i="3"/>
  <c r="R588" i="3" s="1"/>
  <c r="Q1708" i="3"/>
  <c r="R1708" i="3" s="1"/>
  <c r="Q2264" i="3"/>
  <c r="R2264" i="3" s="1"/>
  <c r="Q411" i="3"/>
  <c r="R411" i="3" s="1"/>
  <c r="Q2466" i="3"/>
  <c r="R2466" i="3" s="1"/>
  <c r="Q1105" i="3"/>
  <c r="R1105" i="3" s="1"/>
  <c r="Q1186" i="3"/>
  <c r="R1186" i="3" s="1"/>
  <c r="Q245" i="3"/>
  <c r="R245" i="3" s="1"/>
  <c r="Q390" i="3"/>
  <c r="R390" i="3" s="1"/>
  <c r="Q1083" i="3"/>
  <c r="R1083" i="3" s="1"/>
  <c r="Q1355" i="3"/>
  <c r="R1355" i="3" s="1"/>
  <c r="Q1516" i="3"/>
  <c r="R1516" i="3" s="1"/>
  <c r="Q807" i="3"/>
  <c r="R807" i="3" s="1"/>
  <c r="Q448" i="3"/>
  <c r="R448" i="3" s="1"/>
  <c r="Q95" i="3"/>
  <c r="R95" i="3" s="1"/>
  <c r="Q1401" i="3"/>
  <c r="R1401" i="3" s="1"/>
  <c r="Q1556" i="3"/>
  <c r="R1556" i="3" s="1"/>
  <c r="Q920" i="3"/>
  <c r="R920" i="3" s="1"/>
  <c r="Q761" i="3"/>
  <c r="R761" i="3" s="1"/>
  <c r="Q1006" i="3"/>
  <c r="R1006" i="3" s="1"/>
  <c r="Q1315" i="3"/>
  <c r="R1315" i="3" s="1"/>
  <c r="Q682" i="3"/>
  <c r="R682" i="3" s="1"/>
  <c r="Q1595" i="3"/>
  <c r="R1595" i="3" s="1"/>
  <c r="Q2346" i="3"/>
  <c r="R2346" i="3" s="1"/>
  <c r="Q1258" i="3"/>
  <c r="R1258" i="3" s="1"/>
  <c r="Q1704" i="3"/>
  <c r="R1704" i="3" s="1"/>
  <c r="Q1792" i="3"/>
  <c r="R1792" i="3" s="1"/>
  <c r="Q914" i="3"/>
  <c r="R914" i="3" s="1"/>
  <c r="Q1582" i="3"/>
  <c r="R1582" i="3" s="1"/>
  <c r="Q1266" i="3"/>
  <c r="R1266" i="3" s="1"/>
  <c r="Q743" i="3"/>
  <c r="R743" i="3" s="1"/>
  <c r="Q1782" i="3"/>
  <c r="R1782" i="3" s="1"/>
  <c r="Q375" i="3"/>
  <c r="R375" i="3" s="1"/>
  <c r="Q1946" i="3"/>
  <c r="R1946" i="3" s="1"/>
  <c r="Q2297" i="3"/>
  <c r="R2297" i="3" s="1"/>
  <c r="Q156" i="3"/>
  <c r="R156" i="3" s="1"/>
  <c r="Q2170" i="3"/>
  <c r="R2170" i="3" s="1"/>
  <c r="Q1777" i="3"/>
  <c r="R1777" i="3" s="1"/>
  <c r="Q1459" i="3"/>
  <c r="R1459" i="3" s="1"/>
  <c r="Q2349" i="3"/>
  <c r="R2349" i="3" s="1"/>
  <c r="Q305" i="3"/>
  <c r="R305" i="3" s="1"/>
  <c r="Q1770" i="3"/>
  <c r="R1770" i="3" s="1"/>
  <c r="Q1893" i="3"/>
  <c r="R1893" i="3" s="1"/>
  <c r="Q950" i="3"/>
  <c r="R950" i="3" s="1"/>
  <c r="Q983" i="3"/>
  <c r="R983" i="3" s="1"/>
  <c r="Q135" i="3"/>
  <c r="R135" i="3" s="1"/>
  <c r="Q2357" i="3"/>
  <c r="R2357" i="3" s="1"/>
  <c r="Q2421" i="3"/>
  <c r="R2421" i="3" s="1"/>
  <c r="Q1828" i="3"/>
  <c r="R1828" i="3" s="1"/>
  <c r="Q560" i="3"/>
  <c r="R560" i="3" s="1"/>
  <c r="Q54" i="3"/>
  <c r="R54" i="3" s="1"/>
  <c r="Q1795" i="3"/>
  <c r="R1795" i="3" s="1"/>
  <c r="Q1817" i="3"/>
  <c r="R1817" i="3" s="1"/>
  <c r="Q1352" i="3"/>
  <c r="R1352" i="3" s="1"/>
  <c r="Q1812" i="3"/>
  <c r="R1812" i="3" s="1"/>
  <c r="Q1390" i="3"/>
  <c r="R1390" i="3" s="1"/>
  <c r="Q494" i="3"/>
  <c r="R494" i="3" s="1"/>
  <c r="Q2389" i="3"/>
  <c r="R2389" i="3" s="1"/>
  <c r="Q751" i="3"/>
  <c r="R751" i="3" s="1"/>
  <c r="Q1133" i="3"/>
  <c r="R1133" i="3" s="1"/>
  <c r="Q1054" i="3"/>
  <c r="R1054" i="3" s="1"/>
  <c r="Q838" i="3"/>
  <c r="R838" i="3" s="1"/>
  <c r="Q762" i="3"/>
  <c r="R762" i="3" s="1"/>
  <c r="Q1617" i="3"/>
  <c r="R1617" i="3" s="1"/>
  <c r="Q1226" i="3"/>
  <c r="R1226" i="3" s="1"/>
  <c r="Q1374" i="3"/>
  <c r="R1374" i="3" s="1"/>
  <c r="Q356" i="3"/>
  <c r="R356" i="3" s="1"/>
  <c r="Q704" i="3"/>
  <c r="R704" i="3" s="1"/>
  <c r="Q799" i="3"/>
  <c r="R799" i="3" s="1"/>
  <c r="Q987" i="3"/>
  <c r="R987" i="3" s="1"/>
  <c r="Q1369" i="3"/>
  <c r="R1369" i="3" s="1"/>
  <c r="Q1579" i="3"/>
  <c r="R1579" i="3" s="1"/>
  <c r="Q38" i="3"/>
  <c r="R38" i="3" s="1"/>
  <c r="Q957" i="3"/>
  <c r="R957" i="3" s="1"/>
  <c r="Q532" i="3"/>
  <c r="R532" i="3" s="1"/>
  <c r="Q1654" i="3"/>
  <c r="R1654" i="3" s="1"/>
  <c r="Q979" i="3"/>
  <c r="R979" i="3" s="1"/>
  <c r="Q2489" i="3"/>
  <c r="R2489" i="3" s="1"/>
  <c r="Q1701" i="3"/>
  <c r="R1701" i="3" s="1"/>
  <c r="Q1752" i="3"/>
  <c r="R1752" i="3" s="1"/>
  <c r="Q1406" i="3"/>
  <c r="R1406" i="3" s="1"/>
  <c r="Q428" i="3"/>
  <c r="R428" i="3" s="1"/>
  <c r="Q680" i="3"/>
  <c r="R680" i="3" s="1"/>
  <c r="Q1269" i="3"/>
  <c r="R1269" i="3" s="1"/>
  <c r="Q1823" i="3"/>
  <c r="R1823" i="3" s="1"/>
  <c r="Q290" i="3"/>
  <c r="R290" i="3" s="1"/>
  <c r="Q340" i="3"/>
  <c r="R340" i="3" s="1"/>
  <c r="Q1368" i="3"/>
  <c r="R1368" i="3" s="1"/>
  <c r="Q335" i="3"/>
  <c r="R335" i="3" s="1"/>
  <c r="Q1543" i="3"/>
  <c r="R1543" i="3" s="1"/>
  <c r="Q262" i="3"/>
  <c r="R262" i="3" s="1"/>
  <c r="Q926" i="3"/>
  <c r="R926" i="3" s="1"/>
  <c r="Q703" i="3"/>
  <c r="R703" i="3" s="1"/>
  <c r="Q1202" i="3"/>
  <c r="R1202" i="3" s="1"/>
  <c r="Q2445" i="3"/>
  <c r="R2445" i="3" s="1"/>
  <c r="Q1347" i="3"/>
  <c r="R1347" i="3" s="1"/>
  <c r="Q371" i="3"/>
  <c r="R371" i="3" s="1"/>
  <c r="Q968" i="3"/>
  <c r="R968" i="3" s="1"/>
  <c r="Q953" i="3"/>
  <c r="R953" i="3" s="1"/>
  <c r="Q1727" i="3"/>
  <c r="R1727" i="3" s="1"/>
  <c r="Q1711" i="3"/>
  <c r="R1711" i="3" s="1"/>
  <c r="Q1522" i="3"/>
  <c r="R1522" i="3" s="1"/>
  <c r="Q688" i="3"/>
  <c r="R688" i="3" s="1"/>
  <c r="Q1116" i="3"/>
  <c r="R1116" i="3" s="1"/>
  <c r="Q961" i="3"/>
  <c r="R961" i="3" s="1"/>
  <c r="Q842" i="3"/>
  <c r="R842" i="3" s="1"/>
  <c r="Q1838" i="3"/>
  <c r="R1838" i="3" s="1"/>
  <c r="Q1244" i="3"/>
  <c r="R1244" i="3" s="1"/>
  <c r="Q456" i="3"/>
  <c r="R456" i="3" s="1"/>
  <c r="Q1491" i="3"/>
  <c r="R1491" i="3" s="1"/>
  <c r="Q110" i="3"/>
  <c r="R110" i="3" s="1"/>
  <c r="Q693" i="3"/>
  <c r="R693" i="3" s="1"/>
  <c r="Q871" i="3"/>
  <c r="R871" i="3" s="1"/>
  <c r="Q675" i="3"/>
  <c r="R675" i="3" s="1"/>
  <c r="Q1386" i="3"/>
  <c r="R1386" i="3" s="1"/>
  <c r="Q303" i="3"/>
  <c r="R303" i="3" s="1"/>
  <c r="Q402" i="3"/>
  <c r="R402" i="3" s="1"/>
  <c r="Q2495" i="3"/>
  <c r="R2495" i="3" s="1"/>
  <c r="Q161" i="3"/>
  <c r="R161" i="3" s="1"/>
  <c r="Q2090" i="3"/>
  <c r="R2090" i="3" s="1"/>
  <c r="Q2231" i="3"/>
  <c r="R2231" i="3" s="1"/>
  <c r="Q2442" i="3"/>
  <c r="R2442" i="3" s="1"/>
  <c r="Q2102" i="3"/>
  <c r="R2102" i="3" s="1"/>
  <c r="Q1637" i="3"/>
  <c r="R1637" i="3" s="1"/>
  <c r="Q1894" i="3"/>
  <c r="R1894" i="3" s="1"/>
  <c r="Q1015" i="3"/>
  <c r="R1015" i="3" s="1"/>
  <c r="Q2492" i="3"/>
  <c r="R2492" i="3" s="1"/>
  <c r="Q2031" i="3"/>
  <c r="R2031" i="3" s="1"/>
  <c r="Q1562" i="3"/>
  <c r="R1562" i="3" s="1"/>
  <c r="Q1536" i="3"/>
  <c r="R1536" i="3" s="1"/>
  <c r="Q2045" i="3"/>
  <c r="R2045" i="3" s="1"/>
  <c r="Q2454" i="3"/>
  <c r="R2454" i="3" s="1"/>
  <c r="Q2152" i="3"/>
  <c r="R2152" i="3" s="1"/>
  <c r="Q2334" i="3"/>
  <c r="R2334" i="3" s="1"/>
  <c r="Q350" i="3"/>
  <c r="R350" i="3" s="1"/>
  <c r="Q750" i="3"/>
  <c r="R750" i="3" s="1"/>
  <c r="Q1295" i="3"/>
  <c r="R1295" i="3" s="1"/>
  <c r="Q1381" i="3"/>
  <c r="R1381" i="3" s="1"/>
  <c r="Q1859" i="3"/>
  <c r="R1859" i="3" s="1"/>
  <c r="Q1680" i="3"/>
  <c r="R1680" i="3" s="1"/>
  <c r="Q1235" i="3"/>
  <c r="R1235" i="3" s="1"/>
  <c r="Q1394" i="3"/>
  <c r="R1394" i="3" s="1"/>
  <c r="Q80" i="3"/>
  <c r="R80" i="3" s="1"/>
  <c r="Q1454" i="3"/>
  <c r="R1454" i="3" s="1"/>
  <c r="Q1527" i="3"/>
  <c r="R1527" i="3" s="1"/>
  <c r="Q935" i="3"/>
  <c r="R935" i="3" s="1"/>
  <c r="Q436" i="3"/>
  <c r="R436" i="3" s="1"/>
  <c r="Q880" i="3"/>
  <c r="R880" i="3" s="1"/>
  <c r="Q2125" i="3"/>
  <c r="R2125" i="3" s="1"/>
  <c r="Q929" i="3"/>
  <c r="R929" i="3" s="1"/>
  <c r="Q587" i="3"/>
  <c r="R587" i="3" s="1"/>
  <c r="Q2113" i="3"/>
  <c r="R2113" i="3" s="1"/>
  <c r="Q152" i="3"/>
  <c r="R152" i="3" s="1"/>
  <c r="Q1505" i="3"/>
  <c r="R1505" i="3" s="1"/>
  <c r="Q1001" i="3"/>
  <c r="R1001" i="3" s="1"/>
  <c r="Q868" i="3"/>
  <c r="R868" i="3" s="1"/>
  <c r="Q477" i="3"/>
  <c r="R477" i="3" s="1"/>
  <c r="Q249" i="3"/>
  <c r="R249" i="3" s="1"/>
  <c r="Q1540" i="3"/>
  <c r="R1540" i="3" s="1"/>
  <c r="Q2362" i="3"/>
  <c r="R2362" i="3" s="1"/>
  <c r="Q102" i="3"/>
  <c r="R102" i="3" s="1"/>
  <c r="Q85" i="3"/>
  <c r="R85" i="3" s="1"/>
  <c r="Q776" i="3"/>
  <c r="R776" i="3" s="1"/>
  <c r="Q1665" i="3"/>
  <c r="R1665" i="3" s="1"/>
  <c r="Q1149" i="3"/>
  <c r="R1149" i="3" s="1"/>
  <c r="Q1134" i="3"/>
  <c r="R1134" i="3" s="1"/>
  <c r="Q246" i="3"/>
  <c r="R246" i="3" s="1"/>
  <c r="Q901" i="3"/>
  <c r="R901" i="3" s="1"/>
  <c r="Q1542" i="3"/>
  <c r="R1542" i="3" s="1"/>
  <c r="Q2412" i="3"/>
  <c r="R2412" i="3" s="1"/>
  <c r="Q538" i="3"/>
  <c r="R538" i="3" s="1"/>
  <c r="Q1162" i="3"/>
  <c r="R1162" i="3" s="1"/>
  <c r="Q359" i="3"/>
  <c r="R359" i="3" s="1"/>
  <c r="Q546" i="3"/>
  <c r="R546" i="3" s="1"/>
  <c r="Q1611" i="3"/>
  <c r="R1611" i="3" s="1"/>
  <c r="Q1480" i="3"/>
  <c r="R1480" i="3" s="1"/>
  <c r="Q563" i="3"/>
  <c r="R563" i="3" s="1"/>
  <c r="Q1290" i="3"/>
  <c r="R1290" i="3" s="1"/>
  <c r="Q2139" i="3"/>
  <c r="R2139" i="3" s="1"/>
  <c r="Q1884" i="3"/>
  <c r="R1884" i="3" s="1"/>
  <c r="Q1481" i="3"/>
  <c r="R1481" i="3" s="1"/>
  <c r="Q655" i="3"/>
  <c r="R655" i="3" s="1"/>
  <c r="Q746" i="3"/>
  <c r="R746" i="3" s="1"/>
  <c r="Q1679" i="3"/>
  <c r="R1679" i="3" s="1"/>
  <c r="Q1743" i="3"/>
  <c r="R1743" i="3" s="1"/>
  <c r="Q1320" i="3"/>
  <c r="R1320" i="3" s="1"/>
  <c r="Q1204" i="3"/>
  <c r="R1204" i="3" s="1"/>
  <c r="Q773" i="3"/>
  <c r="R773" i="3" s="1"/>
  <c r="Q891" i="3"/>
  <c r="R891" i="3" s="1"/>
  <c r="Q1474" i="3"/>
  <c r="R1474" i="3" s="1"/>
  <c r="Q605" i="3"/>
  <c r="R605" i="3" s="1"/>
  <c r="Q722" i="3"/>
  <c r="R722" i="3" s="1"/>
  <c r="Q60" i="3"/>
  <c r="R60" i="3" s="1"/>
  <c r="Q316" i="3"/>
  <c r="R316" i="3" s="1"/>
  <c r="Q2450" i="3"/>
  <c r="R2450" i="3" s="1"/>
  <c r="Q1279" i="3"/>
  <c r="R1279" i="3" s="1"/>
  <c r="Q2376" i="3"/>
  <c r="R2376" i="3" s="1"/>
  <c r="Q1681" i="3"/>
  <c r="R1681" i="3" s="1"/>
  <c r="Q442" i="3"/>
  <c r="R442" i="3" s="1"/>
  <c r="Q1514" i="3"/>
  <c r="R1514" i="3" s="1"/>
  <c r="Q502" i="3"/>
  <c r="R502" i="3" s="1"/>
  <c r="Q1330" i="3"/>
  <c r="R1330" i="3" s="1"/>
  <c r="Q114" i="3"/>
  <c r="R114" i="3" s="1"/>
  <c r="Q168" i="3"/>
  <c r="R168" i="3" s="1"/>
  <c r="Q2126" i="3"/>
  <c r="R2126" i="3" s="1"/>
  <c r="Q970" i="3"/>
  <c r="R970" i="3" s="1"/>
  <c r="Q1223" i="3"/>
  <c r="R1223" i="3" s="1"/>
  <c r="Q1842" i="3"/>
  <c r="R1842" i="3" s="1"/>
  <c r="Q1097" i="3"/>
  <c r="R1097" i="3" s="1"/>
  <c r="Q1996" i="3"/>
  <c r="R1996" i="3" s="1"/>
  <c r="Q1135" i="3"/>
  <c r="R1135" i="3" s="1"/>
  <c r="Q103" i="3"/>
  <c r="R103" i="3" s="1"/>
  <c r="Q2100" i="3"/>
  <c r="R2100" i="3" s="1"/>
  <c r="Q1721" i="3"/>
  <c r="R1721" i="3" s="1"/>
  <c r="Q2327" i="3"/>
  <c r="R2327" i="3" s="1"/>
  <c r="Q2228" i="3"/>
  <c r="R2228" i="3" s="1"/>
  <c r="Q1199" i="3"/>
  <c r="R1199" i="3" s="1"/>
  <c r="Q2096" i="3"/>
  <c r="R2096" i="3" s="1"/>
  <c r="Q1807" i="3"/>
  <c r="R1807" i="3" s="1"/>
  <c r="Q212" i="3"/>
  <c r="R212" i="3" s="1"/>
  <c r="Q2172" i="3"/>
  <c r="R2172" i="3" s="1"/>
  <c r="Q2187" i="3"/>
  <c r="R2187" i="3" s="1"/>
  <c r="Q1816" i="3"/>
  <c r="R1816" i="3" s="1"/>
  <c r="Q83" i="3"/>
  <c r="R83" i="3" s="1"/>
  <c r="Q1312" i="3"/>
  <c r="R1312" i="3" s="1"/>
  <c r="Q242" i="3"/>
  <c r="R242" i="3" s="1"/>
  <c r="Q1800" i="3"/>
  <c r="R1800" i="3" s="1"/>
  <c r="Q391" i="3"/>
  <c r="R391" i="3" s="1"/>
  <c r="Q1113" i="3"/>
  <c r="R1113" i="3" s="1"/>
  <c r="Q1421" i="3"/>
  <c r="R1421" i="3" s="1"/>
  <c r="Q2118" i="3"/>
  <c r="R2118" i="3" s="1"/>
  <c r="Q1067" i="3"/>
  <c r="R1067" i="3" s="1"/>
  <c r="Q686" i="3"/>
  <c r="R686" i="3" s="1"/>
  <c r="Q812" i="3"/>
  <c r="R812" i="3" s="1"/>
  <c r="Q603" i="3"/>
  <c r="R603" i="3" s="1"/>
  <c r="Q1203" i="3"/>
  <c r="R1203" i="3" s="1"/>
  <c r="Q281" i="3"/>
  <c r="R281" i="3" s="1"/>
  <c r="Q1042" i="3"/>
  <c r="R1042" i="3" s="1"/>
  <c r="Q946" i="3"/>
  <c r="R946" i="3" s="1"/>
  <c r="Q2458" i="3"/>
  <c r="R2458" i="3" s="1"/>
  <c r="Q418" i="3"/>
  <c r="R418" i="3" s="1"/>
  <c r="Q1984" i="3"/>
  <c r="R1984" i="3" s="1"/>
  <c r="Q1979" i="3"/>
  <c r="R1979" i="3" s="1"/>
  <c r="Q437" i="3"/>
  <c r="R437" i="3" s="1"/>
  <c r="Q916" i="3"/>
  <c r="R916" i="3" s="1"/>
  <c r="Q607" i="3"/>
  <c r="R607" i="3" s="1"/>
  <c r="Q1642" i="3"/>
  <c r="R1642" i="3" s="1"/>
  <c r="Q1712" i="3"/>
  <c r="R1712" i="3" s="1"/>
  <c r="Q596" i="3"/>
  <c r="R596" i="3" s="1"/>
  <c r="Q220" i="3"/>
  <c r="R220" i="3" s="1"/>
  <c r="Q69" i="3"/>
  <c r="R69" i="3" s="1"/>
  <c r="Q1084" i="3"/>
  <c r="R1084" i="3" s="1"/>
  <c r="Q756" i="3"/>
  <c r="R756" i="3" s="1"/>
  <c r="Q1624" i="3"/>
  <c r="R1624" i="3" s="1"/>
  <c r="Q311" i="3"/>
  <c r="R311" i="3" s="1"/>
  <c r="Q669" i="3"/>
  <c r="R669" i="3" s="1"/>
  <c r="Q1136" i="3"/>
  <c r="R1136" i="3" s="1"/>
  <c r="Q1461" i="3"/>
  <c r="R1461" i="3" s="1"/>
  <c r="Q1190" i="3"/>
  <c r="R1190" i="3" s="1"/>
  <c r="Q351" i="3"/>
  <c r="R351" i="3" s="1"/>
  <c r="Q895" i="3"/>
  <c r="R895" i="3" s="1"/>
  <c r="Q2036" i="3"/>
  <c r="R2036" i="3" s="1"/>
  <c r="Q1513" i="3"/>
  <c r="R1513" i="3" s="1"/>
  <c r="Q224" i="3"/>
  <c r="R224" i="3" s="1"/>
  <c r="Q1367" i="3"/>
  <c r="R1367" i="3" s="1"/>
  <c r="Q2159" i="3"/>
  <c r="R2159" i="3" s="1"/>
  <c r="Q1288" i="3"/>
  <c r="R1288" i="3" s="1"/>
  <c r="Q1222" i="3"/>
  <c r="R1222" i="3" s="1"/>
  <c r="Q1004" i="3"/>
  <c r="R1004" i="3" s="1"/>
  <c r="Q1010" i="3"/>
  <c r="R1010" i="3" s="1"/>
  <c r="Q689" i="3"/>
  <c r="R689" i="3" s="1"/>
  <c r="Q1299" i="3"/>
  <c r="R1299" i="3" s="1"/>
  <c r="Q2233" i="3"/>
  <c r="R2233" i="3" s="1"/>
  <c r="Q1978" i="3"/>
  <c r="R1978" i="3" s="1"/>
  <c r="Q1590" i="3"/>
  <c r="R1590" i="3" s="1"/>
  <c r="Q374" i="3"/>
  <c r="R374" i="3" s="1"/>
  <c r="Q475" i="3"/>
  <c r="R475" i="3" s="1"/>
  <c r="Q2402" i="3"/>
  <c r="R2402" i="3" s="1"/>
  <c r="Q519" i="3"/>
  <c r="R519" i="3" s="1"/>
  <c r="Q1336" i="3"/>
  <c r="R1336" i="3" s="1"/>
  <c r="Q1550" i="3"/>
  <c r="R1550" i="3" s="1"/>
  <c r="Q919" i="3"/>
  <c r="R919" i="3" s="1"/>
  <c r="Q265" i="3"/>
  <c r="R265" i="3" s="1"/>
  <c r="Q1224" i="3"/>
  <c r="R1224" i="3" s="1"/>
  <c r="Q43" i="3"/>
  <c r="R43" i="3" s="1"/>
  <c r="Q389" i="3"/>
  <c r="R389" i="3" s="1"/>
  <c r="Q2128" i="3"/>
  <c r="R2128" i="3" s="1"/>
  <c r="Q2006" i="3"/>
  <c r="R2006" i="3" s="1"/>
  <c r="Q1604" i="3"/>
  <c r="R1604" i="3" s="1"/>
  <c r="Q1837" i="3"/>
  <c r="R1837" i="3" s="1"/>
  <c r="Q1125" i="3"/>
  <c r="R1125" i="3" s="1"/>
  <c r="Q2400" i="3"/>
  <c r="R2400" i="3" s="1"/>
  <c r="Q1403" i="3"/>
  <c r="R1403" i="3" s="1"/>
  <c r="Q2208" i="3"/>
  <c r="R2208" i="3" s="1"/>
  <c r="Q1629" i="3"/>
  <c r="R1629" i="3" s="1"/>
  <c r="Q1810" i="3"/>
  <c r="R1810" i="3" s="1"/>
  <c r="Q963" i="3"/>
  <c r="R963" i="3" s="1"/>
  <c r="Q2328" i="3"/>
  <c r="R2328" i="3" s="1"/>
  <c r="Q2305" i="3"/>
  <c r="R2305" i="3" s="1"/>
  <c r="Q21" i="3"/>
  <c r="R21" i="3" s="1"/>
  <c r="Q1370" i="3"/>
  <c r="R1370" i="3" s="1"/>
  <c r="Q1618" i="3"/>
  <c r="R1618" i="3" s="1"/>
  <c r="Q1772" i="3"/>
  <c r="R1772" i="3" s="1"/>
  <c r="Q1683" i="3"/>
  <c r="R1683" i="3" s="1"/>
  <c r="Q609" i="3"/>
  <c r="R609" i="3" s="1"/>
  <c r="Q1760" i="3"/>
  <c r="R1760" i="3" s="1"/>
  <c r="Q1921" i="3"/>
  <c r="R1921" i="3" s="1"/>
  <c r="Q275" i="3"/>
  <c r="R275" i="3" s="1"/>
  <c r="Q1062" i="3"/>
  <c r="R1062" i="3" s="1"/>
  <c r="Q142" i="3"/>
  <c r="R142" i="3" s="1"/>
  <c r="Q2459" i="3"/>
  <c r="R2459" i="3" s="1"/>
  <c r="Q1317" i="3"/>
  <c r="R1317" i="3" s="1"/>
  <c r="Q446" i="3"/>
  <c r="R446" i="3" s="1"/>
  <c r="Q1333" i="3"/>
  <c r="R1333" i="3" s="1"/>
  <c r="Q183" i="3"/>
  <c r="R183" i="3" s="1"/>
  <c r="Q1086" i="3"/>
  <c r="R1086" i="3" s="1"/>
  <c r="Q600" i="3"/>
  <c r="R600" i="3" s="1"/>
  <c r="Q996" i="3"/>
  <c r="R996" i="3" s="1"/>
  <c r="Q723" i="3"/>
  <c r="R723" i="3" s="1"/>
  <c r="Q753" i="3"/>
  <c r="R753" i="3" s="1"/>
  <c r="Q329" i="3"/>
  <c r="R329" i="3" s="1"/>
  <c r="Q1140" i="3"/>
  <c r="R1140" i="3" s="1"/>
  <c r="Q1715" i="3"/>
  <c r="R1715" i="3" s="1"/>
  <c r="Q985" i="3"/>
  <c r="R985" i="3" s="1"/>
  <c r="Q795" i="3"/>
  <c r="R795" i="3" s="1"/>
  <c r="Q668" i="3"/>
  <c r="R668" i="3" s="1"/>
  <c r="Q623" i="3"/>
  <c r="R623" i="3" s="1"/>
  <c r="Q1576" i="3"/>
  <c r="R1576" i="3" s="1"/>
  <c r="Q2185" i="3"/>
  <c r="R2185" i="3" s="1"/>
  <c r="Q1441" i="3"/>
  <c r="R1441" i="3" s="1"/>
  <c r="Q288" i="3"/>
  <c r="R288" i="3" s="1"/>
  <c r="Q253" i="3"/>
  <c r="R253" i="3" s="1"/>
  <c r="Q2274" i="3"/>
  <c r="R2274" i="3" s="1"/>
  <c r="Q515" i="3"/>
  <c r="R515" i="3" s="1"/>
  <c r="Q899" i="3"/>
  <c r="R899" i="3" s="1"/>
  <c r="Q2302" i="3"/>
  <c r="R2302" i="3" s="1"/>
  <c r="Q206" i="3"/>
  <c r="R206" i="3" s="1"/>
  <c r="Q583" i="3"/>
  <c r="R583" i="3" s="1"/>
  <c r="Q1776" i="3"/>
  <c r="R1776" i="3" s="1"/>
  <c r="Q430" i="3"/>
  <c r="R430" i="3" s="1"/>
  <c r="Q1066" i="3"/>
  <c r="R1066" i="3" s="1"/>
  <c r="Q300" i="3"/>
  <c r="R300" i="3" s="1"/>
  <c r="Q319" i="3"/>
  <c r="R319" i="3" s="1"/>
  <c r="Q2259" i="3"/>
  <c r="R2259" i="3" s="1"/>
  <c r="Q282" i="3"/>
  <c r="R282" i="3" s="1"/>
  <c r="Q285" i="3"/>
  <c r="R285" i="3" s="1"/>
  <c r="Q185" i="3"/>
  <c r="R185" i="3" s="1"/>
  <c r="Q1533" i="3"/>
  <c r="R1533" i="3" s="1"/>
  <c r="Q1353" i="3"/>
  <c r="R1353" i="3" s="1"/>
  <c r="Q1090" i="3"/>
  <c r="R1090" i="3" s="1"/>
  <c r="Q1150" i="3"/>
  <c r="R1150" i="3" s="1"/>
  <c r="Q865" i="3"/>
  <c r="R865" i="3" s="1"/>
  <c r="Q271" i="3"/>
  <c r="R271" i="3" s="1"/>
  <c r="Q576" i="3"/>
  <c r="R576" i="3" s="1"/>
  <c r="Q187" i="3"/>
  <c r="R187" i="3" s="1"/>
  <c r="Q1813" i="3"/>
  <c r="R1813" i="3" s="1"/>
  <c r="Q14" i="3"/>
  <c r="R14" i="3" s="1"/>
  <c r="Q1271" i="3"/>
  <c r="R1271" i="3" s="1"/>
  <c r="Q1781" i="3"/>
  <c r="R1781" i="3" s="1"/>
  <c r="Q572" i="3"/>
  <c r="R572" i="3" s="1"/>
  <c r="Q1957" i="3"/>
  <c r="R1957" i="3" s="1"/>
  <c r="Q134" i="3"/>
  <c r="R134" i="3" s="1"/>
  <c r="Q2263" i="3"/>
  <c r="R2263" i="3" s="1"/>
  <c r="Q1825" i="3"/>
  <c r="R1825" i="3" s="1"/>
  <c r="Q1182" i="3"/>
  <c r="R1182" i="3" s="1"/>
  <c r="Q239" i="3"/>
  <c r="R239" i="3" s="1"/>
  <c r="Q758" i="3"/>
  <c r="R758" i="3" s="1"/>
  <c r="Q122" i="3"/>
  <c r="R122" i="3" s="1"/>
  <c r="Q1954" i="3"/>
  <c r="R1954" i="3" s="1"/>
  <c r="Q2393" i="3"/>
  <c r="R2393" i="3" s="1"/>
  <c r="Q898" i="3"/>
  <c r="R898" i="3" s="1"/>
  <c r="Q964" i="3"/>
  <c r="R964" i="3" s="1"/>
  <c r="Q533" i="3"/>
  <c r="R533" i="3" s="1"/>
  <c r="Q1608" i="3"/>
  <c r="R1608" i="3" s="1"/>
  <c r="Q556" i="3"/>
  <c r="R556" i="3" s="1"/>
  <c r="Q99" i="3"/>
  <c r="R99" i="3" s="1"/>
  <c r="Q1047" i="3"/>
  <c r="R1047" i="3" s="1"/>
  <c r="Q1166" i="3"/>
  <c r="R1166" i="3" s="1"/>
  <c r="Q229" i="3"/>
  <c r="R229" i="3" s="1"/>
  <c r="Q1326" i="3"/>
  <c r="R1326" i="3" s="1"/>
  <c r="Q1552" i="3"/>
  <c r="R1552" i="3" s="1"/>
  <c r="Q829" i="3"/>
  <c r="R829" i="3" s="1"/>
  <c r="Q810" i="3"/>
  <c r="R810" i="3" s="1"/>
  <c r="Q1902" i="3"/>
  <c r="R1902" i="3" s="1"/>
  <c r="Q1011" i="3"/>
  <c r="R1011" i="3" s="1"/>
  <c r="Q1234" i="3"/>
  <c r="R1234" i="3" s="1"/>
  <c r="Q416" i="3"/>
  <c r="R416" i="3" s="1"/>
  <c r="Q767" i="3"/>
  <c r="R767" i="3" s="1"/>
  <c r="Q1316" i="3"/>
  <c r="R1316" i="3" s="1"/>
  <c r="Q2310" i="3"/>
  <c r="R2310" i="3" s="1"/>
  <c r="Q1416" i="3"/>
  <c r="R1416" i="3" s="1"/>
  <c r="Q1723" i="3"/>
  <c r="R1723" i="3" s="1"/>
  <c r="Q569" i="3"/>
  <c r="R569" i="3" s="1"/>
  <c r="Q1717" i="3"/>
  <c r="R1717" i="3" s="1"/>
  <c r="Q196" i="3"/>
  <c r="R196" i="3" s="1"/>
  <c r="Q1713" i="3"/>
  <c r="R1713" i="3" s="1"/>
  <c r="Q1297" i="3"/>
  <c r="R1297" i="3" s="1"/>
  <c r="Q1172" i="3"/>
  <c r="R1172" i="3" s="1"/>
  <c r="Q1787" i="3"/>
  <c r="R1787" i="3" s="1"/>
  <c r="Q1373" i="3"/>
  <c r="R1373" i="3" s="1"/>
  <c r="Q923" i="3"/>
  <c r="R923" i="3" s="1"/>
  <c r="Q981" i="3"/>
  <c r="R981" i="3" s="1"/>
  <c r="Q1377" i="3"/>
  <c r="R1377" i="3" s="1"/>
  <c r="Q1391" i="3"/>
  <c r="R1391" i="3" s="1"/>
  <c r="Q1426" i="3"/>
  <c r="R1426" i="3" s="1"/>
  <c r="Q768" i="3"/>
  <c r="R768" i="3" s="1"/>
  <c r="Q174" i="3"/>
  <c r="R174" i="3" s="1"/>
  <c r="Q709" i="3"/>
  <c r="R709" i="3" s="1"/>
  <c r="Q1688" i="3"/>
  <c r="R1688" i="3" s="1"/>
  <c r="Q826" i="3"/>
  <c r="R826" i="3" s="1"/>
  <c r="Q1784" i="3"/>
  <c r="R1784" i="3" s="1"/>
  <c r="Q2269" i="3"/>
  <c r="R2269" i="3" s="1"/>
  <c r="Q1214" i="3"/>
  <c r="R1214" i="3" s="1"/>
  <c r="Q991" i="3"/>
  <c r="R991" i="3" s="1"/>
  <c r="Q1261" i="3"/>
  <c r="R1261" i="3" s="1"/>
  <c r="Q537" i="3"/>
  <c r="R537" i="3" s="1"/>
  <c r="Q1741" i="3"/>
  <c r="R1741" i="3" s="1"/>
  <c r="Q440" i="3"/>
  <c r="R440" i="3" s="1"/>
  <c r="Q679" i="3"/>
  <c r="R679" i="3" s="1"/>
  <c r="Q789" i="3"/>
  <c r="R789" i="3" s="1"/>
  <c r="Q894" i="3"/>
  <c r="R894" i="3" s="1"/>
  <c r="Q784" i="3"/>
  <c r="R784" i="3" s="1"/>
  <c r="Q2342" i="3"/>
  <c r="R2342" i="3" s="1"/>
  <c r="Q943" i="3"/>
  <c r="R943" i="3" s="1"/>
  <c r="Q1640" i="3"/>
  <c r="R1640" i="3" s="1"/>
  <c r="Q241" i="3"/>
  <c r="R241" i="3" s="1"/>
  <c r="Q2355" i="3"/>
  <c r="R2355" i="3" s="1"/>
  <c r="Q1944" i="3"/>
  <c r="R1944" i="3" s="1"/>
  <c r="Q1716" i="3"/>
  <c r="R1716" i="3" s="1"/>
  <c r="Q2092" i="3"/>
  <c r="R2092" i="3" s="1"/>
  <c r="Q2256" i="3"/>
  <c r="R2256" i="3" s="1"/>
  <c r="Q1009" i="3"/>
  <c r="R1009" i="3" s="1"/>
  <c r="Q1077" i="3"/>
  <c r="R1077" i="3" s="1"/>
  <c r="Q1551" i="3"/>
  <c r="R1551" i="3" s="1"/>
  <c r="Q2234" i="3"/>
  <c r="R2234" i="3" s="1"/>
  <c r="Q804" i="3"/>
  <c r="R804" i="3" s="1"/>
  <c r="Q2392" i="3"/>
  <c r="R2392" i="3" s="1"/>
  <c r="Q1779" i="3"/>
  <c r="R1779" i="3" s="1"/>
  <c r="Q726" i="3"/>
  <c r="R726" i="3" s="1"/>
  <c r="Q1911" i="3"/>
  <c r="R1911" i="3" s="1"/>
  <c r="Q435" i="3"/>
  <c r="R435" i="3" s="1"/>
  <c r="Q1756" i="3"/>
  <c r="R1756" i="3" s="1"/>
  <c r="Q1568" i="3"/>
  <c r="R1568" i="3" s="1"/>
  <c r="Q395" i="3"/>
  <c r="R395" i="3" s="1"/>
  <c r="Q921" i="3"/>
  <c r="R921" i="3" s="1"/>
  <c r="Q1032" i="3"/>
  <c r="R1032" i="3" s="1"/>
  <c r="Q1541" i="3"/>
  <c r="R1541" i="3" s="1"/>
  <c r="Q759" i="3"/>
  <c r="R759" i="3" s="1"/>
  <c r="Q1926" i="3"/>
  <c r="R1926" i="3" s="1"/>
  <c r="Q676" i="3"/>
  <c r="R676" i="3" s="1"/>
  <c r="Q1187" i="3"/>
  <c r="R1187" i="3" s="1"/>
  <c r="Q612" i="3"/>
  <c r="R612" i="3" s="1"/>
  <c r="Q691" i="3"/>
  <c r="R691" i="3" s="1"/>
  <c r="Q230" i="3"/>
  <c r="R230" i="3" s="1"/>
  <c r="Q1344" i="3"/>
  <c r="R1344" i="3" s="1"/>
  <c r="Q419" i="3"/>
  <c r="R419" i="3" s="1"/>
  <c r="Q486" i="3"/>
  <c r="R486" i="3" s="1"/>
  <c r="Q1117" i="3"/>
  <c r="R1117" i="3" s="1"/>
  <c r="Q677" i="3"/>
  <c r="R677" i="3" s="1"/>
  <c r="Q849" i="3"/>
  <c r="R849" i="3" s="1"/>
  <c r="Q1806" i="3"/>
  <c r="R1806" i="3" s="1"/>
  <c r="Q269" i="3"/>
  <c r="R269" i="3" s="1"/>
  <c r="Q917" i="3"/>
  <c r="R917" i="3" s="1"/>
  <c r="Q734" i="3"/>
  <c r="R734" i="3" s="1"/>
  <c r="Q1442" i="3"/>
  <c r="R1442" i="3" s="1"/>
  <c r="Q460" i="3"/>
  <c r="R460" i="3" s="1"/>
  <c r="Q645" i="3"/>
  <c r="R645" i="3" s="1"/>
  <c r="Q725" i="3"/>
  <c r="R725" i="3" s="1"/>
  <c r="Q1799" i="3"/>
  <c r="R1799" i="3" s="1"/>
  <c r="Q664" i="3"/>
  <c r="R664" i="3" s="1"/>
  <c r="Q2095" i="3"/>
  <c r="R2095" i="3" s="1"/>
  <c r="Q1829" i="3"/>
  <c r="R1829" i="3" s="1"/>
  <c r="Q385" i="3"/>
  <c r="R385" i="3" s="1"/>
  <c r="Q925" i="3"/>
  <c r="R925" i="3" s="1"/>
  <c r="Q215" i="3"/>
  <c r="R215" i="3" s="1"/>
  <c r="Q357" i="3"/>
  <c r="R357" i="3" s="1"/>
  <c r="Q1402" i="3"/>
  <c r="R1402" i="3" s="1"/>
  <c r="Q354" i="3"/>
  <c r="R354" i="3" s="1"/>
  <c r="Q379" i="3"/>
  <c r="R379" i="3" s="1"/>
  <c r="Q1530" i="3"/>
  <c r="R1530" i="3" s="1"/>
  <c r="Q803" i="3"/>
  <c r="R803" i="3" s="1"/>
  <c r="Q1335" i="3"/>
  <c r="R1335" i="3" s="1"/>
  <c r="Q1661" i="3"/>
  <c r="R1661" i="3" s="1"/>
  <c r="Q940" i="3"/>
  <c r="R940" i="3" s="1"/>
  <c r="Q931" i="3"/>
  <c r="R931" i="3" s="1"/>
  <c r="Q231" i="3"/>
  <c r="R231" i="3" s="1"/>
  <c r="Q998" i="3"/>
  <c r="R998" i="3" s="1"/>
  <c r="Q424" i="3"/>
  <c r="R424" i="3" s="1"/>
  <c r="Q757" i="3"/>
  <c r="R757" i="3" s="1"/>
  <c r="Q498" i="3"/>
  <c r="R498" i="3" s="1"/>
  <c r="Q656" i="3"/>
  <c r="R656" i="3" s="1"/>
  <c r="Q848" i="3"/>
  <c r="R848" i="3" s="1"/>
  <c r="Q1658" i="3"/>
  <c r="R1658" i="3" s="1"/>
  <c r="Q551" i="3"/>
  <c r="R551" i="3" s="1"/>
  <c r="Q1041" i="3"/>
  <c r="R1041" i="3" s="1"/>
  <c r="Q2353" i="3"/>
  <c r="R2353" i="3" s="1"/>
  <c r="Q1435" i="3"/>
  <c r="R1435" i="3" s="1"/>
  <c r="Q237" i="3"/>
  <c r="R237" i="3" s="1"/>
  <c r="Q1120" i="3"/>
  <c r="R1120" i="3" s="1"/>
  <c r="Q227" i="3"/>
  <c r="R227" i="3" s="1"/>
  <c r="Q266" i="3"/>
  <c r="R266" i="3" s="1"/>
  <c r="Q1170" i="3"/>
  <c r="R1170" i="3" s="1"/>
  <c r="Q613" i="3"/>
  <c r="R613" i="3" s="1"/>
  <c r="Q2315" i="3"/>
  <c r="R2315" i="3" s="1"/>
  <c r="Q1245" i="3"/>
  <c r="R1245" i="3" s="1"/>
  <c r="Q875" i="3"/>
  <c r="R875" i="3" s="1"/>
  <c r="Q557" i="3"/>
  <c r="R557" i="3" s="1"/>
  <c r="Q1146" i="3"/>
  <c r="R1146" i="3" s="1"/>
  <c r="Q836" i="3"/>
  <c r="R836" i="3" s="1"/>
  <c r="Q628" i="3"/>
  <c r="R628" i="3" s="1"/>
  <c r="Q1798" i="3"/>
  <c r="R1798" i="3" s="1"/>
  <c r="Q150" i="3"/>
  <c r="R150" i="3" s="1"/>
  <c r="Q2374" i="3"/>
  <c r="R2374" i="3" s="1"/>
  <c r="Q694" i="3"/>
  <c r="R694" i="3" s="1"/>
  <c r="Q586" i="3"/>
  <c r="R586" i="3" s="1"/>
  <c r="Q2238" i="3"/>
  <c r="R2238" i="3" s="1"/>
  <c r="Q24" i="3"/>
  <c r="R24" i="3" s="1"/>
  <c r="Q1028" i="3"/>
  <c r="R1028" i="3" s="1"/>
  <c r="Q666" i="3"/>
  <c r="R666" i="3" s="1"/>
  <c r="Q423" i="3"/>
  <c r="R423" i="3" s="1"/>
  <c r="Q2204" i="3"/>
  <c r="R2204" i="3" s="1"/>
  <c r="Q2047" i="3"/>
  <c r="R2047" i="3" s="1"/>
  <c r="Q1050" i="3"/>
  <c r="R1050" i="3" s="1"/>
  <c r="Q2447" i="3"/>
  <c r="R2447" i="3" s="1"/>
  <c r="Q1497" i="3"/>
  <c r="R1497" i="3" s="1"/>
  <c r="Q597" i="3"/>
  <c r="R597" i="3" s="1"/>
  <c r="Q942" i="3"/>
  <c r="R942" i="3" s="1"/>
  <c r="Q878" i="3"/>
  <c r="R878" i="3" s="1"/>
  <c r="Q273" i="3"/>
  <c r="R273" i="3" s="1"/>
  <c r="Q1382" i="3"/>
  <c r="R1382" i="3" s="1"/>
  <c r="Q980" i="3"/>
  <c r="R980" i="3" s="1"/>
  <c r="Q653" i="3"/>
  <c r="R653" i="3" s="1"/>
  <c r="Q524" i="3"/>
  <c r="R524" i="3" s="1"/>
  <c r="Q120" i="3"/>
  <c r="R120" i="3" s="1"/>
  <c r="Q1122" i="3"/>
  <c r="R1122" i="3" s="1"/>
  <c r="Q1314" i="3"/>
  <c r="R1314" i="3" s="1"/>
  <c r="Q1020" i="3"/>
  <c r="R1020" i="3" s="1"/>
  <c r="Q309" i="3"/>
  <c r="R309" i="3" s="1"/>
  <c r="Q67" i="3"/>
  <c r="R67" i="3" s="1"/>
  <c r="Q323" i="3"/>
  <c r="R323" i="3" s="1"/>
  <c r="Q2247" i="3"/>
  <c r="R2247" i="3" s="1"/>
  <c r="Q293" i="3"/>
  <c r="R293" i="3" s="1"/>
  <c r="Q1678" i="3"/>
  <c r="R1678" i="3" s="1"/>
  <c r="Q1615" i="3"/>
  <c r="R1615" i="3" s="1"/>
  <c r="Q2397" i="3"/>
  <c r="R2397" i="3" s="1"/>
  <c r="Q766" i="3"/>
  <c r="R766" i="3" s="1"/>
  <c r="Q1609" i="3"/>
  <c r="R1609" i="3" s="1"/>
  <c r="Q903" i="3"/>
  <c r="R903" i="3" s="1"/>
  <c r="Q1076" i="3"/>
  <c r="R1076" i="3" s="1"/>
  <c r="Q1574" i="3"/>
  <c r="R1574" i="3" s="1"/>
  <c r="Q1653" i="3"/>
  <c r="R1653" i="3" s="1"/>
  <c r="Q737" i="3"/>
  <c r="R737" i="3" s="1"/>
  <c r="Q1030" i="3"/>
  <c r="R1030" i="3" s="1"/>
  <c r="Q732" i="3"/>
  <c r="R732" i="3" s="1"/>
  <c r="Q1453" i="3"/>
  <c r="R1453" i="3" s="1"/>
  <c r="Q1935" i="3"/>
  <c r="R1935" i="3" s="1"/>
  <c r="Q1755" i="3"/>
  <c r="R1755" i="3" s="1"/>
  <c r="Q1805" i="3"/>
  <c r="R1805" i="3" s="1"/>
  <c r="Q1102" i="3"/>
  <c r="R1102" i="3" s="1"/>
  <c r="Q752" i="3"/>
  <c r="R752" i="3" s="1"/>
  <c r="Q1417" i="3"/>
  <c r="R1417" i="3" s="1"/>
  <c r="Q1622" i="3"/>
  <c r="R1622" i="3" s="1"/>
  <c r="Q295" i="3"/>
  <c r="R295" i="3" s="1"/>
  <c r="Q830" i="3"/>
  <c r="R830" i="3" s="1"/>
  <c r="Q1039" i="3"/>
  <c r="R1039" i="3" s="1"/>
  <c r="Q1596" i="3"/>
  <c r="R1596" i="3" s="1"/>
  <c r="Q201" i="3"/>
  <c r="R201" i="3" s="1"/>
  <c r="Q833" i="3"/>
  <c r="R833" i="3" s="1"/>
  <c r="Q2232" i="3"/>
  <c r="R2232" i="3" s="1"/>
  <c r="Q2258" i="3"/>
  <c r="R2258" i="3" s="1"/>
  <c r="Q483" i="3"/>
  <c r="R483" i="3" s="1"/>
  <c r="Q1168" i="3"/>
  <c r="R1168" i="3" s="1"/>
  <c r="Q1158" i="3"/>
  <c r="R1158" i="3" s="1"/>
  <c r="Q175" i="3"/>
  <c r="R175" i="3" s="1"/>
  <c r="Q1048" i="3"/>
  <c r="R1048" i="3" s="1"/>
  <c r="Q589" i="3"/>
  <c r="R589" i="3" s="1"/>
  <c r="Q785" i="3"/>
  <c r="R785" i="3" s="1"/>
  <c r="Q1657" i="3"/>
  <c r="R1657" i="3" s="1"/>
  <c r="Q512" i="3"/>
  <c r="R512" i="3" s="1"/>
  <c r="Q1099" i="3"/>
  <c r="R1099" i="3" s="1"/>
  <c r="Q2134" i="3"/>
  <c r="R2134" i="3" s="1"/>
  <c r="Q1559" i="3"/>
  <c r="R1559" i="3" s="1"/>
  <c r="Q210" i="3"/>
  <c r="R210" i="3" s="1"/>
  <c r="Q559" i="3"/>
  <c r="R559" i="3" s="1"/>
  <c r="Q1735" i="3"/>
  <c r="R1735" i="3" s="1"/>
  <c r="Q1655" i="3"/>
  <c r="R1655" i="3" s="1"/>
  <c r="Q606" i="3"/>
  <c r="R606" i="3" s="1"/>
  <c r="Q1398" i="3"/>
  <c r="R1398" i="3" s="1"/>
  <c r="Q1025" i="3"/>
  <c r="R1025" i="3" s="1"/>
  <c r="Q1570" i="3"/>
  <c r="R1570" i="3" s="1"/>
  <c r="Q1676" i="3"/>
  <c r="R1676" i="3" s="1"/>
  <c r="Q909" i="3"/>
  <c r="R909" i="3" s="1"/>
  <c r="Q452" i="3"/>
  <c r="R452" i="3" s="1"/>
  <c r="Q496" i="3"/>
  <c r="R496" i="3" s="1"/>
  <c r="Q817" i="3"/>
  <c r="R817" i="3" s="1"/>
  <c r="Q1707" i="3"/>
  <c r="R1707" i="3" s="1"/>
  <c r="Q2142" i="3"/>
  <c r="R2142" i="3" s="1"/>
  <c r="Q1920" i="3"/>
  <c r="R1920" i="3" s="1"/>
  <c r="Q959" i="3"/>
  <c r="R959" i="3" s="1"/>
  <c r="Q692" i="3"/>
  <c r="R692" i="3" s="1"/>
  <c r="Q258" i="3"/>
  <c r="R258" i="3" s="1"/>
  <c r="Q1425" i="3"/>
  <c r="R1425" i="3" s="1"/>
  <c r="Q1509" i="3"/>
  <c r="R1509" i="3" s="1"/>
  <c r="Q904" i="3"/>
  <c r="R904" i="3" s="1"/>
  <c r="Q2271" i="3"/>
  <c r="R2271" i="3" s="1"/>
  <c r="Q1231" i="3"/>
  <c r="R1231" i="3" s="1"/>
  <c r="Q1746" i="3"/>
  <c r="R1746" i="3" s="1"/>
  <c r="Q1221" i="3"/>
  <c r="R1221" i="3" s="1"/>
  <c r="Q853" i="3"/>
  <c r="R853" i="3" s="1"/>
  <c r="Q2414" i="3"/>
  <c r="R2414" i="3" s="1"/>
  <c r="Q86" i="3"/>
  <c r="R86" i="3" s="1"/>
  <c r="Q2017" i="3"/>
  <c r="R2017" i="3" s="1"/>
  <c r="Q1775" i="3"/>
  <c r="R1775" i="3" s="1"/>
  <c r="Q214" i="3"/>
  <c r="R214" i="3" s="1"/>
  <c r="Q1731" i="3"/>
  <c r="R1731" i="3" s="1"/>
  <c r="Q514" i="3"/>
  <c r="R514" i="3" s="1"/>
  <c r="Q492" i="3"/>
  <c r="R492" i="3" s="1"/>
  <c r="Q1023" i="3"/>
  <c r="R1023" i="3" s="1"/>
  <c r="Q1104" i="3"/>
  <c r="R1104" i="3" s="1"/>
  <c r="Q487" i="3"/>
  <c r="R487" i="3" s="1"/>
  <c r="Q911" i="3"/>
  <c r="R911" i="3" s="1"/>
  <c r="Q2276" i="3"/>
  <c r="R2276" i="3" s="1"/>
  <c r="Q1419" i="3"/>
  <c r="R1419" i="3" s="1"/>
  <c r="Q1278" i="3"/>
  <c r="R1278" i="3" s="1"/>
  <c r="Q1194" i="3"/>
  <c r="R1194" i="3" s="1"/>
  <c r="Q209" i="3"/>
  <c r="R209" i="3" s="1"/>
  <c r="Q145" i="3"/>
  <c r="R145" i="3" s="1"/>
  <c r="Q345" i="3"/>
  <c r="R345" i="3" s="1"/>
  <c r="Q566" i="3"/>
  <c r="R566" i="3" s="1"/>
  <c r="Q1602" i="3"/>
  <c r="R1602" i="3" s="1"/>
  <c r="Q1205" i="3"/>
  <c r="R1205" i="3" s="1"/>
  <c r="Q1545" i="3"/>
  <c r="R1545" i="3" s="1"/>
  <c r="Q1852" i="3"/>
  <c r="R1852" i="3" s="1"/>
  <c r="Q223" i="3"/>
  <c r="R223" i="3" s="1"/>
  <c r="Q545" i="3"/>
  <c r="R545" i="3" s="1"/>
  <c r="Q422" i="3"/>
  <c r="R422" i="3" s="1"/>
  <c r="Q1056" i="3"/>
  <c r="R1056" i="3" s="1"/>
  <c r="Q222" i="3"/>
  <c r="R222" i="3" s="1"/>
  <c r="Q17" i="3"/>
  <c r="R17" i="3" s="1"/>
  <c r="Q1319" i="3"/>
  <c r="R1319" i="3" s="1"/>
  <c r="Q2011" i="3"/>
  <c r="R2011" i="3" s="1"/>
  <c r="Q1583" i="3"/>
  <c r="R1583" i="3" s="1"/>
  <c r="Q536" i="3"/>
  <c r="R536" i="3" s="1"/>
  <c r="Q548" i="3"/>
  <c r="R548" i="3" s="1"/>
  <c r="Q2409" i="3"/>
  <c r="R2409" i="3" s="1"/>
  <c r="Q1603" i="3"/>
  <c r="R1603" i="3" s="1"/>
  <c r="Q1682" i="3"/>
  <c r="R1682" i="3" s="1"/>
  <c r="Q4" i="3"/>
  <c r="R4" i="3" s="1"/>
  <c r="Q355" i="3"/>
  <c r="R355" i="3" s="1"/>
  <c r="Q706" i="3"/>
  <c r="R706" i="3" s="1"/>
  <c r="Q503" i="3"/>
  <c r="R503" i="3" s="1"/>
  <c r="Q573" i="3"/>
  <c r="R573" i="3" s="1"/>
  <c r="Q994" i="3"/>
  <c r="R994" i="3" s="1"/>
  <c r="Q92" i="3"/>
  <c r="R92" i="3" s="1"/>
  <c r="Q1243" i="3"/>
  <c r="R1243" i="3" s="1"/>
  <c r="Q472" i="3"/>
  <c r="R472" i="3" s="1"/>
  <c r="Q165" i="3"/>
  <c r="R165" i="3" s="1"/>
  <c r="Q857" i="3"/>
  <c r="R857" i="3" s="1"/>
  <c r="Q986" i="3"/>
  <c r="R986" i="3" s="1"/>
  <c r="Q1761" i="3"/>
  <c r="R1761" i="3" s="1"/>
  <c r="Q203" i="3"/>
  <c r="R203" i="3" s="1"/>
  <c r="Q2270" i="3"/>
  <c r="R2270" i="3" s="1"/>
  <c r="Q1000" i="3"/>
  <c r="R1000" i="3" s="1"/>
  <c r="Q1793" i="3"/>
  <c r="R1793" i="3" s="1"/>
  <c r="Q1262" i="3"/>
  <c r="R1262" i="3" s="1"/>
  <c r="Q1566" i="3"/>
  <c r="R1566" i="3" s="1"/>
  <c r="Q207" i="3"/>
  <c r="R207" i="3" s="1"/>
  <c r="Q1110" i="3"/>
  <c r="R1110" i="3" s="1"/>
  <c r="Q1620" i="3"/>
  <c r="R1620" i="3" s="1"/>
  <c r="Q755" i="3"/>
  <c r="R755" i="3" s="1"/>
  <c r="Q522" i="3"/>
  <c r="R522" i="3" s="1"/>
  <c r="Q404" i="3"/>
  <c r="R404" i="3" s="1"/>
  <c r="Q194" i="3"/>
  <c r="R194" i="3" s="1"/>
  <c r="Q978" i="3"/>
  <c r="R978" i="3" s="1"/>
  <c r="Q1078" i="3"/>
  <c r="R1078" i="3" s="1"/>
  <c r="Q409" i="3"/>
  <c r="R409" i="3" s="1"/>
  <c r="Q771" i="3"/>
  <c r="R771" i="3" s="1"/>
  <c r="Q384" i="3"/>
  <c r="R384" i="3" s="1"/>
  <c r="Q1531" i="3"/>
  <c r="R1531" i="3" s="1"/>
  <c r="Q1098" i="3"/>
  <c r="R1098" i="3" s="1"/>
  <c r="Q49" i="3"/>
  <c r="R49" i="3" s="1"/>
  <c r="Q2213" i="3"/>
  <c r="R2213" i="3" s="1"/>
  <c r="Q1233" i="3"/>
  <c r="R1233" i="3" s="1"/>
  <c r="Q657" i="3"/>
  <c r="R657" i="3" s="1"/>
  <c r="Q1915" i="3"/>
  <c r="R1915" i="3" s="1"/>
  <c r="Q685" i="3"/>
  <c r="R685" i="3" s="1"/>
  <c r="Q225" i="3"/>
  <c r="R225" i="3" s="1"/>
  <c r="Q2235" i="3"/>
  <c r="R2235" i="3" s="1"/>
  <c r="Q1698" i="3"/>
  <c r="R1698" i="3" s="1"/>
  <c r="Q1404" i="3"/>
  <c r="R1404" i="3" s="1"/>
  <c r="Q854" i="3"/>
  <c r="R854" i="3" s="1"/>
  <c r="Q1729" i="3"/>
  <c r="R1729" i="3" s="1"/>
  <c r="Q454" i="3"/>
  <c r="R454" i="3" s="1"/>
  <c r="Q796" i="3"/>
  <c r="R796" i="3" s="1"/>
  <c r="Q927" i="3"/>
  <c r="R927" i="3" s="1"/>
  <c r="Q1093" i="3"/>
  <c r="R1093" i="3" s="1"/>
  <c r="Q1087" i="3"/>
  <c r="R1087" i="3" s="1"/>
  <c r="Q1733" i="3"/>
  <c r="R1733" i="3" s="1"/>
  <c r="Q113" i="3"/>
  <c r="R113" i="3" s="1"/>
  <c r="Q1178" i="3"/>
  <c r="R1178" i="3" s="1"/>
  <c r="Q291" i="3"/>
  <c r="R291" i="3" s="1"/>
  <c r="Q828" i="3"/>
  <c r="R828" i="3" s="1"/>
  <c r="Q301" i="3"/>
  <c r="R301" i="3" s="1"/>
  <c r="Q1287" i="3"/>
  <c r="R1287" i="3" s="1"/>
  <c r="Q671" i="3"/>
  <c r="R671" i="3" s="1"/>
  <c r="Q973" i="3"/>
  <c r="R973" i="3" s="1"/>
  <c r="Q707" i="3"/>
  <c r="R707" i="3" s="1"/>
  <c r="Q342" i="3"/>
  <c r="R342" i="3" s="1"/>
  <c r="Q1267" i="3"/>
  <c r="R1267" i="3" s="1"/>
  <c r="Q667" i="3"/>
  <c r="R667" i="3" s="1"/>
  <c r="Q478" i="3"/>
  <c r="R478" i="3" s="1"/>
  <c r="Q1945" i="3"/>
  <c r="R1945" i="3" s="1"/>
  <c r="Q1308" i="3"/>
  <c r="R1308" i="3" s="1"/>
  <c r="Q1095" i="3"/>
  <c r="R1095" i="3" s="1"/>
  <c r="Q2424" i="3"/>
  <c r="R2424" i="3" s="1"/>
  <c r="Q1598" i="3"/>
  <c r="R1598" i="3" s="1"/>
  <c r="Q643" i="3"/>
  <c r="R643" i="3" s="1"/>
  <c r="Q1647" i="3"/>
  <c r="R1647" i="3" s="1"/>
  <c r="Q1572" i="3"/>
  <c r="R1572" i="3" s="1"/>
  <c r="Q1096" i="3"/>
  <c r="R1096" i="3" s="1"/>
  <c r="Q520" i="3"/>
  <c r="R520" i="3" s="1"/>
  <c r="Q1094" i="3"/>
  <c r="R1094" i="3" s="1"/>
  <c r="Q240" i="3"/>
  <c r="R240" i="3" s="1"/>
  <c r="Q1022" i="3"/>
  <c r="R1022" i="3" s="1"/>
  <c r="Q989" i="3"/>
  <c r="R989" i="3" s="1"/>
  <c r="Q1991" i="3"/>
  <c r="R1991" i="3" s="1"/>
  <c r="Q885" i="3"/>
  <c r="R885" i="3" s="1"/>
  <c r="Q934" i="3"/>
  <c r="R934" i="3" s="1"/>
  <c r="Q1361" i="3"/>
  <c r="R1361" i="3" s="1"/>
  <c r="Q644" i="3"/>
  <c r="R644" i="3" s="1"/>
  <c r="Q650" i="3"/>
  <c r="R650" i="3" s="1"/>
  <c r="Q553" i="3"/>
  <c r="R553" i="3" s="1"/>
  <c r="Q905" i="3"/>
  <c r="R905" i="3" s="1"/>
  <c r="Q952" i="3"/>
  <c r="R952" i="3" s="1"/>
  <c r="Q189" i="3"/>
  <c r="R189" i="3" s="1"/>
  <c r="Q140" i="3"/>
  <c r="R140" i="3" s="1"/>
  <c r="Q845" i="3"/>
  <c r="R845" i="3" s="1"/>
  <c r="Q1862" i="3"/>
  <c r="R1862" i="3" s="1"/>
  <c r="Q1397" i="3"/>
  <c r="R1397" i="3" s="1"/>
  <c r="Q579" i="3"/>
  <c r="R579" i="3" s="1"/>
  <c r="Q426" i="3"/>
  <c r="R426" i="3" s="1"/>
  <c r="Q1702" i="3"/>
  <c r="R1702" i="3" s="1"/>
  <c r="Q1405" i="3"/>
  <c r="R1405" i="3" s="1"/>
  <c r="Q772" i="3"/>
  <c r="R772" i="3" s="1"/>
  <c r="Q745" i="3"/>
  <c r="R745" i="3" s="1"/>
  <c r="Q1338" i="3"/>
  <c r="R1338" i="3" s="1"/>
  <c r="Q1323" i="3"/>
  <c r="R1323" i="3" s="1"/>
  <c r="Q1959" i="3"/>
  <c r="R1959" i="3" s="1"/>
  <c r="Q1630" i="3"/>
  <c r="R1630" i="3" s="1"/>
  <c r="Q279" i="3"/>
  <c r="R279" i="3" s="1"/>
  <c r="Q480" i="3"/>
  <c r="R480" i="3" s="1"/>
  <c r="Q856" i="3"/>
  <c r="R856" i="3" s="1"/>
  <c r="Q990" i="3"/>
  <c r="R990" i="3" s="1"/>
  <c r="Q1773" i="3"/>
  <c r="R1773" i="3" s="1"/>
  <c r="Q1082" i="3"/>
  <c r="R1082" i="3" s="1"/>
  <c r="Q289" i="3"/>
  <c r="R289" i="3" s="1"/>
  <c r="Q336" i="3"/>
  <c r="R336" i="3" s="1"/>
  <c r="Q992" i="3"/>
  <c r="R992" i="3" s="1"/>
  <c r="Q474" i="3"/>
  <c r="R474" i="3" s="1"/>
  <c r="Q684" i="3"/>
  <c r="R684" i="3" s="1"/>
  <c r="Q164" i="3"/>
  <c r="R164" i="3" s="1"/>
  <c r="Q731" i="3"/>
  <c r="R731" i="3" s="1"/>
  <c r="Q1376" i="3"/>
  <c r="R1376" i="3" s="1"/>
  <c r="Q362" i="3"/>
  <c r="R362" i="3" s="1"/>
  <c r="Q873" i="3"/>
  <c r="R873" i="3" s="1"/>
  <c r="Q2220" i="3"/>
  <c r="R2220" i="3" s="1"/>
  <c r="Q582" i="3"/>
  <c r="R582" i="3" s="1"/>
  <c r="Q769" i="3"/>
  <c r="R769" i="3" s="1"/>
  <c r="Q106" i="3"/>
  <c r="R106" i="3" s="1"/>
  <c r="Q820" i="3"/>
  <c r="R820" i="3" s="1"/>
  <c r="Q1200" i="3"/>
  <c r="R1200" i="3" s="1"/>
  <c r="Q1175" i="3"/>
  <c r="R1175" i="3" s="1"/>
  <c r="Q1458" i="3"/>
  <c r="R1458" i="3" s="1"/>
  <c r="Q577" i="3"/>
  <c r="R577" i="3" s="1"/>
  <c r="Q1176" i="3"/>
  <c r="R1176" i="3" s="1"/>
  <c r="Q1180" i="3"/>
  <c r="R1180" i="3" s="1"/>
  <c r="Q617" i="3"/>
  <c r="R617" i="3" s="1"/>
  <c r="Q965" i="3"/>
  <c r="R965" i="3" s="1"/>
  <c r="Q695" i="3"/>
  <c r="R695" i="3" s="1"/>
  <c r="Q1348" i="3"/>
  <c r="R1348" i="3" s="1"/>
  <c r="Q1250" i="3"/>
  <c r="R1250" i="3" s="1"/>
  <c r="Q621" i="3"/>
  <c r="R621" i="3" s="1"/>
  <c r="Q1571" i="3"/>
  <c r="R1571" i="3" s="1"/>
  <c r="Q1284" i="3"/>
  <c r="R1284" i="3" s="1"/>
  <c r="Q326" i="3"/>
  <c r="R326" i="3" s="1"/>
  <c r="Q1751" i="3"/>
  <c r="R1751" i="3" s="1"/>
  <c r="Q1740" i="3"/>
  <c r="R1740" i="3" s="1"/>
  <c r="Q1018" i="3"/>
  <c r="R1018" i="3" s="1"/>
  <c r="Q315" i="3"/>
  <c r="R315" i="3" s="1"/>
  <c r="Q738" i="3"/>
  <c r="R738" i="3" s="1"/>
  <c r="Q665" i="3"/>
  <c r="R665" i="3" s="1"/>
  <c r="Q462" i="3"/>
  <c r="R462" i="3" s="1"/>
  <c r="Q1476" i="3"/>
  <c r="R1476" i="3" s="1"/>
  <c r="Q334" i="3"/>
  <c r="R334" i="3" s="1"/>
  <c r="Q1749" i="3"/>
  <c r="R1749" i="3" s="1"/>
  <c r="Q1506" i="3"/>
  <c r="R1506" i="3" s="1"/>
  <c r="Q747" i="3"/>
  <c r="R747" i="3" s="1"/>
  <c r="Q1472" i="3"/>
  <c r="R1472" i="3" s="1"/>
  <c r="Q2089" i="3"/>
  <c r="R2089" i="3" s="1"/>
  <c r="Q408" i="3"/>
  <c r="R408" i="3" s="1"/>
  <c r="Q821" i="3"/>
  <c r="R821" i="3" s="1"/>
  <c r="Q2223" i="3"/>
  <c r="R2223" i="3" s="1"/>
  <c r="Q1195" i="3"/>
  <c r="R1195" i="3" s="1"/>
  <c r="Q97" i="3"/>
  <c r="R97" i="3" s="1"/>
  <c r="Q2331" i="3"/>
  <c r="R2331" i="3" s="1"/>
  <c r="Q1448" i="3"/>
  <c r="R1448" i="3" s="1"/>
  <c r="Q1508" i="3"/>
  <c r="R1508" i="3" s="1"/>
  <c r="Q1350" i="3"/>
  <c r="R1350" i="3" s="1"/>
  <c r="Q1300" i="3"/>
  <c r="R1300" i="3" s="1"/>
  <c r="Q1080" i="3"/>
  <c r="R1080" i="3" s="1"/>
  <c r="Q1123" i="3"/>
  <c r="R1123" i="3" s="1"/>
  <c r="Q328" i="3"/>
  <c r="R328" i="3" s="1"/>
  <c r="Q575" i="3"/>
  <c r="R575" i="3" s="1"/>
  <c r="Q1153" i="3"/>
  <c r="R1153" i="3" s="1"/>
  <c r="Q2074" i="3"/>
  <c r="R2074" i="3" s="1"/>
  <c r="Q1259" i="3"/>
  <c r="R1259" i="3" s="1"/>
  <c r="Q1526" i="3"/>
  <c r="R1526" i="3" s="1"/>
  <c r="Q518" i="3"/>
  <c r="R518" i="3" s="1"/>
  <c r="Q720" i="3"/>
  <c r="R720" i="3" s="1"/>
  <c r="Q476" i="3"/>
  <c r="R476" i="3" s="1"/>
  <c r="Q748" i="3"/>
  <c r="R748" i="3" s="1"/>
  <c r="Q678" i="3"/>
  <c r="R678" i="3" s="1"/>
  <c r="Q1074" i="3"/>
  <c r="R1074" i="3" s="1"/>
  <c r="Q322" i="3"/>
  <c r="R322" i="3" s="1"/>
  <c r="Q1309" i="3"/>
  <c r="R1309" i="3" s="1"/>
  <c r="Q1157" i="3"/>
  <c r="R1157" i="3" s="1"/>
  <c r="Q1628" i="3"/>
  <c r="R1628" i="3" s="1"/>
  <c r="Q967" i="3"/>
  <c r="R967" i="3" s="1"/>
  <c r="Q818" i="3"/>
  <c r="R818" i="3" s="1"/>
  <c r="Q913" i="3"/>
  <c r="R913" i="3" s="1"/>
  <c r="Q527" i="3"/>
  <c r="R527" i="3" s="1"/>
  <c r="Q975" i="3"/>
  <c r="R975" i="3" s="1"/>
  <c r="Q1264" i="3"/>
  <c r="R1264" i="3" s="1"/>
  <c r="Q884" i="3"/>
  <c r="R884" i="3" s="1"/>
  <c r="Q783" i="3"/>
  <c r="R783" i="3" s="1"/>
  <c r="Q277" i="3"/>
  <c r="R277" i="3" s="1"/>
  <c r="Q1691" i="3"/>
  <c r="R1691" i="3" s="1"/>
  <c r="Q1450" i="3"/>
  <c r="R1450" i="3" s="1"/>
  <c r="Q26" i="3"/>
  <c r="R26" i="3" s="1"/>
  <c r="Q1167" i="3"/>
  <c r="R1167" i="3" s="1"/>
  <c r="Q541" i="3"/>
  <c r="R541" i="3" s="1"/>
  <c r="Q1044" i="3"/>
  <c r="R1044" i="3" s="1"/>
  <c r="Q1428" i="3"/>
  <c r="R1428" i="3" s="1"/>
  <c r="Q405" i="3"/>
  <c r="R405" i="3" s="1"/>
  <c r="Q1873" i="3"/>
  <c r="R1873" i="3" s="1"/>
  <c r="Q1612" i="3"/>
  <c r="R1612" i="3" s="1"/>
  <c r="Q1714" i="3"/>
  <c r="R1714" i="3" s="1"/>
  <c r="Q822" i="3"/>
  <c r="R822" i="3" s="1"/>
  <c r="Q1337" i="3"/>
  <c r="R1337" i="3" s="1"/>
  <c r="Q982" i="3"/>
  <c r="R982" i="3" s="1"/>
  <c r="Q1088" i="3"/>
  <c r="R1088" i="3" s="1"/>
  <c r="Q406" i="3"/>
  <c r="R406" i="3" s="1"/>
  <c r="Q639" i="3"/>
  <c r="R639" i="3" s="1"/>
  <c r="Q526" i="3"/>
  <c r="R526" i="3" s="1"/>
  <c r="Q641" i="3"/>
  <c r="R641" i="3" s="1"/>
  <c r="Q499" i="3"/>
  <c r="R499" i="3" s="1"/>
  <c r="Q471" i="3"/>
  <c r="R471" i="3" s="1"/>
  <c r="Q2180" i="3"/>
  <c r="R2180" i="3" s="1"/>
  <c r="Q889" i="3"/>
  <c r="R889" i="3" s="1"/>
  <c r="Q777" i="3"/>
  <c r="R777" i="3" s="1"/>
  <c r="Q1765" i="3"/>
  <c r="R1765" i="3" s="1"/>
  <c r="Q832" i="3"/>
  <c r="R832" i="3" s="1"/>
  <c r="Q1246" i="3"/>
  <c r="R1246" i="3" s="1"/>
  <c r="Q400" i="3"/>
  <c r="R400" i="3" s="1"/>
  <c r="Q681" i="3"/>
  <c r="R681" i="3" s="1"/>
  <c r="Q881" i="3"/>
  <c r="R881" i="3" s="1"/>
  <c r="Q673" i="3"/>
  <c r="R673" i="3" s="1"/>
  <c r="Q1804" i="3"/>
  <c r="R1804" i="3" s="1"/>
  <c r="Q213" i="3"/>
  <c r="R213" i="3" s="1"/>
  <c r="Q392" i="3"/>
  <c r="R392" i="3" s="1"/>
  <c r="Q1669" i="3"/>
  <c r="R1669" i="3" s="1"/>
  <c r="Q1063" i="3"/>
  <c r="R1063" i="3" s="1"/>
  <c r="Q332" i="3"/>
  <c r="R332" i="3" s="1"/>
  <c r="Q1251" i="3"/>
  <c r="R1251" i="3" s="1"/>
  <c r="Q715" i="3"/>
  <c r="R715" i="3" s="1"/>
  <c r="Q1007" i="3"/>
  <c r="R1007" i="3" s="1"/>
  <c r="Q376" i="3"/>
  <c r="R376" i="3" s="1"/>
  <c r="Q181" i="3"/>
  <c r="R181" i="3" s="1"/>
  <c r="Q1384" i="3"/>
  <c r="R1384" i="3" s="1"/>
  <c r="Q470" i="3"/>
  <c r="R470" i="3" s="1"/>
  <c r="Q255" i="3"/>
  <c r="R255" i="3" s="1"/>
  <c r="Q717" i="3"/>
  <c r="R717" i="3" s="1"/>
  <c r="Q1057" i="3"/>
  <c r="R1057" i="3" s="1"/>
  <c r="Q2246" i="3"/>
  <c r="R2246" i="3" s="1"/>
  <c r="Q2282" i="3"/>
  <c r="R2282" i="3" s="1"/>
  <c r="Q1008" i="3"/>
  <c r="R1008" i="3" s="1"/>
  <c r="Q1878" i="3"/>
  <c r="R1878" i="3" s="1"/>
  <c r="Q1173" i="3"/>
  <c r="R1173" i="3" s="1"/>
  <c r="Q2013" i="3"/>
  <c r="R2013" i="3" s="1"/>
  <c r="Q555" i="3"/>
  <c r="R555" i="3" s="1"/>
  <c r="Q1599" i="3"/>
  <c r="R1599" i="3" s="1"/>
  <c r="Q2452" i="3"/>
  <c r="R2452" i="3" s="1"/>
  <c r="Q506" i="3"/>
  <c r="R506" i="3" s="1"/>
  <c r="Q1033" i="3"/>
  <c r="R1033" i="3" s="1"/>
  <c r="Q893" i="3"/>
  <c r="R893" i="3" s="1"/>
  <c r="Q1483" i="3"/>
  <c r="R1483" i="3" s="1"/>
  <c r="Q1285" i="3"/>
  <c r="R1285" i="3" s="1"/>
  <c r="Q661" i="3"/>
  <c r="R661" i="3" s="1"/>
  <c r="Q313" i="3"/>
  <c r="R313" i="3" s="1"/>
  <c r="Q205" i="3"/>
  <c r="R205" i="3" s="1"/>
  <c r="Q561" i="3"/>
  <c r="R561" i="3" s="1"/>
  <c r="Q1107" i="3"/>
  <c r="R1107" i="3" s="1"/>
  <c r="Q814" i="3"/>
  <c r="R814" i="3" s="1"/>
  <c r="Q863" i="3"/>
  <c r="R863" i="3" s="1"/>
  <c r="Q1593" i="3"/>
  <c r="R1593" i="3" s="1"/>
  <c r="Q1705" i="3"/>
  <c r="R1705" i="3" s="1"/>
  <c r="Q1101" i="3"/>
  <c r="R1101" i="3" s="1"/>
  <c r="Q432" i="3"/>
  <c r="R432" i="3" s="1"/>
  <c r="Q937" i="3"/>
  <c r="R937" i="3" s="1"/>
  <c r="Q1216" i="3"/>
  <c r="R1216" i="3" s="1"/>
  <c r="Q1185" i="3"/>
  <c r="R1185" i="3" s="1"/>
  <c r="Q238" i="3"/>
  <c r="R238" i="3" s="1"/>
  <c r="Q1128" i="3"/>
  <c r="R1128" i="3" s="1"/>
  <c r="Q1685" i="3"/>
  <c r="R1685" i="3" s="1"/>
  <c r="Q263" i="3"/>
  <c r="R263" i="3" s="1"/>
  <c r="Q567" i="3"/>
  <c r="R567" i="3" s="1"/>
  <c r="Q1614" i="3"/>
  <c r="R1614" i="3" s="1"/>
  <c r="Q749" i="3"/>
  <c r="R749" i="3" s="1"/>
  <c r="Q2279" i="3"/>
  <c r="R2279" i="3" s="1"/>
  <c r="Q626" i="3"/>
  <c r="R626" i="3" s="1"/>
  <c r="Q719" i="3"/>
  <c r="R719" i="3" s="1"/>
  <c r="Q627" i="3"/>
  <c r="R627" i="3" s="1"/>
  <c r="Q1240" i="3"/>
  <c r="R1240" i="3" s="1"/>
  <c r="Q1580" i="3"/>
  <c r="R1580" i="3" s="1"/>
  <c r="Q348" i="3"/>
  <c r="R348" i="3" s="1"/>
  <c r="Q846" i="3"/>
  <c r="R846" i="3" s="1"/>
  <c r="Q877" i="3"/>
  <c r="R877" i="3" s="1"/>
  <c r="Q1560" i="3"/>
  <c r="R1560" i="3" s="1"/>
  <c r="Q763" i="3"/>
  <c r="R763" i="3" s="1"/>
  <c r="Q798" i="3"/>
  <c r="R798" i="3" s="1"/>
  <c r="Q28" i="3"/>
  <c r="R28" i="3" s="1"/>
  <c r="Q782" i="3"/>
  <c r="R782" i="3" s="1"/>
  <c r="Q1537" i="3"/>
  <c r="R1537" i="3" s="1"/>
  <c r="Q1034" i="3"/>
  <c r="R1034" i="3" s="1"/>
  <c r="Q1210" i="3"/>
  <c r="R1210" i="3" s="1"/>
  <c r="Q1606" i="3"/>
  <c r="R1606" i="3" s="1"/>
  <c r="Q800" i="3"/>
  <c r="R800" i="3" s="1"/>
  <c r="Q398" i="3"/>
  <c r="R398" i="3" s="1"/>
  <c r="Q742" i="3"/>
  <c r="R742" i="3" s="1"/>
  <c r="Q1380" i="3"/>
  <c r="R1380" i="3" s="1"/>
  <c r="Q1671" i="3"/>
  <c r="R1671" i="3" s="1"/>
  <c r="Q1553" i="3"/>
  <c r="R1553" i="3" s="1"/>
  <c r="Q1154" i="3"/>
  <c r="R1154" i="3" s="1"/>
  <c r="Q710" i="3"/>
  <c r="R710" i="3" s="1"/>
  <c r="Q495" i="3"/>
  <c r="R495" i="3" s="1"/>
  <c r="Q2496" i="3"/>
  <c r="R2496" i="3" s="1"/>
  <c r="Q659" i="3"/>
  <c r="R659" i="3" s="1"/>
  <c r="Q1070" i="3"/>
  <c r="R1070" i="3" s="1"/>
  <c r="Q338" i="3"/>
  <c r="R338" i="3" s="1"/>
  <c r="Q302" i="3"/>
  <c r="R302" i="3" s="1"/>
  <c r="Q453" i="3"/>
  <c r="R453" i="3" s="1"/>
  <c r="Q765" i="3"/>
  <c r="R765" i="3" s="1"/>
  <c r="Q1763" i="3"/>
  <c r="R1763" i="3" s="1"/>
  <c r="Q1780" i="3"/>
  <c r="R1780" i="3" s="1"/>
  <c r="Q2175" i="3"/>
  <c r="R2175" i="3" s="1"/>
  <c r="Q2080" i="3"/>
  <c r="R2080" i="3" s="1"/>
  <c r="Q918" i="3"/>
  <c r="R918" i="3" s="1"/>
  <c r="Q1069" i="3"/>
  <c r="R1069" i="3" s="1"/>
  <c r="Q306" i="3"/>
  <c r="R306" i="3" s="1"/>
  <c r="Q500" i="3"/>
  <c r="R500" i="3" s="1"/>
  <c r="Q1789" i="3"/>
  <c r="R1789" i="3" s="1"/>
  <c r="Q1396" i="3"/>
  <c r="R1396" i="3" s="1"/>
  <c r="Q791" i="3"/>
  <c r="R791" i="3" s="1"/>
  <c r="Q1434" i="3"/>
  <c r="R1434" i="3" s="1"/>
  <c r="Q490" i="3"/>
  <c r="R490" i="3" s="1"/>
  <c r="Q1040" i="3"/>
  <c r="R1040" i="3" s="1"/>
  <c r="Q1485" i="3"/>
  <c r="R1485" i="3" s="1"/>
  <c r="Q890" i="3"/>
  <c r="R890" i="3" s="1"/>
  <c r="Q1814" i="3"/>
  <c r="R1814" i="3" s="1"/>
  <c r="Q1867" i="3"/>
  <c r="R1867" i="3" s="1"/>
  <c r="Q2145" i="3"/>
  <c r="R2145" i="3" s="1"/>
  <c r="Q882" i="3"/>
  <c r="R882" i="3" s="1"/>
  <c r="Q1248" i="3"/>
  <c r="R1248" i="3" s="1"/>
  <c r="Q272" i="3"/>
  <c r="R272" i="3" s="1"/>
  <c r="Q805" i="3"/>
  <c r="R805" i="3" s="1"/>
  <c r="Q297" i="3"/>
  <c r="R297" i="3" s="1"/>
  <c r="Q1668" i="3"/>
  <c r="R1668" i="3" s="1"/>
  <c r="Q1482" i="3"/>
  <c r="R1482" i="3" s="1"/>
  <c r="Q816" i="3"/>
  <c r="R816" i="3" s="1"/>
  <c r="Q2490" i="3"/>
  <c r="R2490" i="3" s="1"/>
  <c r="Q270" i="3"/>
  <c r="R270" i="3" s="1"/>
  <c r="Q320" i="3"/>
  <c r="R320" i="3" s="1"/>
  <c r="Q696" i="3"/>
  <c r="R696" i="3" s="1"/>
  <c r="Q505" i="3"/>
  <c r="R505" i="3" s="1"/>
  <c r="Q1268" i="3"/>
  <c r="R1268" i="3" s="1"/>
  <c r="Q949" i="3"/>
  <c r="R949" i="3" s="1"/>
  <c r="Q1230" i="3"/>
  <c r="R1230" i="3" s="1"/>
  <c r="Q40" i="3"/>
  <c r="R40" i="3" s="1"/>
  <c r="Q1002" i="3"/>
  <c r="R1002" i="3" s="1"/>
  <c r="Q1049" i="3"/>
  <c r="R1049" i="3" s="1"/>
  <c r="Q1138" i="3"/>
  <c r="R1138" i="3" s="1"/>
  <c r="Q997" i="3"/>
  <c r="R997" i="3" s="1"/>
  <c r="Q602" i="3"/>
  <c r="R602" i="3" s="1"/>
  <c r="Q619" i="3"/>
  <c r="R619" i="3" s="1"/>
  <c r="Q2344" i="3"/>
  <c r="R2344" i="3" s="1"/>
  <c r="Q1724" i="3"/>
  <c r="R1724" i="3" s="1"/>
  <c r="Q412" i="3"/>
  <c r="R412" i="3" s="1"/>
  <c r="Q324" i="3"/>
  <c r="R324" i="3" s="1"/>
  <c r="Q663" i="3"/>
  <c r="R663" i="3" s="1"/>
  <c r="Q346" i="3"/>
  <c r="R346" i="3" s="1"/>
  <c r="Q1498" i="3"/>
  <c r="R1498" i="3" s="1"/>
  <c r="Q2333" i="3"/>
  <c r="R2333" i="3" s="1"/>
  <c r="Q1529" i="3"/>
  <c r="R1529" i="3" s="1"/>
  <c r="Q510" i="3"/>
  <c r="R510" i="3" s="1"/>
  <c r="Q344" i="3"/>
  <c r="R344" i="3" s="1"/>
  <c r="Q687" i="3"/>
  <c r="R687" i="3" s="1"/>
  <c r="Q1152" i="3"/>
  <c r="R1152" i="3" s="1"/>
  <c r="Q886" i="3"/>
  <c r="R886" i="3" s="1"/>
  <c r="Q947" i="3"/>
  <c r="R947" i="3" s="1"/>
  <c r="Q261" i="3"/>
  <c r="R261" i="3" s="1"/>
  <c r="Q407" i="3"/>
  <c r="R407" i="3" s="1"/>
  <c r="Q1400" i="3"/>
  <c r="R1400" i="3" s="1"/>
  <c r="Q647" i="3"/>
  <c r="R647" i="3" s="1"/>
  <c r="Q542" i="3"/>
  <c r="R542" i="3" s="1"/>
  <c r="Q294" i="3"/>
  <c r="R294" i="3" s="1"/>
  <c r="Q504" i="3"/>
  <c r="R504" i="3" s="1"/>
  <c r="Q955" i="3"/>
  <c r="R955" i="3" s="1"/>
  <c r="Q228" i="3"/>
  <c r="R228" i="3" s="1"/>
  <c r="Q1420" i="3"/>
  <c r="R1420" i="3" s="1"/>
  <c r="Q469" i="3"/>
  <c r="R469" i="3" s="1"/>
  <c r="Q1790" i="3"/>
  <c r="R1790" i="3" s="1"/>
  <c r="Q467" i="3"/>
  <c r="R467" i="3" s="1"/>
  <c r="Q633" i="3"/>
  <c r="R633" i="3" s="1"/>
  <c r="Q806" i="3"/>
  <c r="R806" i="3" s="1"/>
  <c r="Q325" i="3"/>
  <c r="R325" i="3" s="1"/>
  <c r="Q592" i="3"/>
  <c r="R592" i="3" s="1"/>
  <c r="Q883" i="3"/>
  <c r="R883" i="3" s="1"/>
  <c r="Q1725" i="3"/>
  <c r="R1725" i="3" s="1"/>
  <c r="Q1686" i="3"/>
  <c r="R1686" i="3" s="1"/>
  <c r="Q298" i="3"/>
  <c r="R298" i="3" s="1"/>
  <c r="Q651" i="3"/>
  <c r="R651" i="3" s="1"/>
  <c r="Q414" i="3"/>
  <c r="R414" i="3" s="1"/>
  <c r="Q396" i="3"/>
  <c r="R396" i="3" s="1"/>
  <c r="Q1488" i="3"/>
  <c r="R1488" i="3" s="1"/>
  <c r="Q610" i="3"/>
  <c r="R610" i="3" s="1"/>
  <c r="Q649" i="3"/>
  <c r="R649" i="3" s="1"/>
  <c r="Q1061" i="3"/>
  <c r="R1061" i="3" s="1"/>
  <c r="Q421" i="3"/>
  <c r="R421" i="3" s="1"/>
  <c r="Q1964" i="3"/>
  <c r="R1964" i="3" s="1"/>
  <c r="Q2035" i="3"/>
  <c r="R2035" i="3" s="1"/>
  <c r="Q2368" i="3"/>
  <c r="R2368" i="3" s="1"/>
  <c r="Q1037" i="3"/>
  <c r="R1037" i="3" s="1"/>
  <c r="Q1342" i="3"/>
  <c r="R1342" i="3" s="1"/>
  <c r="Q1696" i="3"/>
  <c r="R1696" i="3" s="1"/>
  <c r="Q1504" i="3"/>
  <c r="R1504" i="3" s="1"/>
  <c r="Q1276" i="3"/>
  <c r="R1276" i="3" s="1"/>
  <c r="Q2290" i="3"/>
  <c r="R2290" i="3" s="1"/>
  <c r="Q780" i="3"/>
  <c r="R780" i="3" s="1"/>
  <c r="Q900" i="3"/>
  <c r="R900" i="3" s="1"/>
  <c r="Q29" i="3"/>
  <c r="R29" i="3" s="1"/>
  <c r="Q1436" i="3"/>
  <c r="R1436" i="3" s="1"/>
  <c r="Q299" i="3"/>
  <c r="R299" i="3" s="1"/>
  <c r="Q221" i="3"/>
  <c r="R221" i="3" s="1"/>
  <c r="Q286" i="3"/>
  <c r="R286" i="3" s="1"/>
  <c r="Q178" i="3"/>
  <c r="R178" i="3" s="1"/>
  <c r="Q450" i="3"/>
  <c r="R450" i="3" s="1"/>
  <c r="Q1164" i="3"/>
  <c r="R1164" i="3" s="1"/>
  <c r="Q307" i="3"/>
  <c r="R307" i="3" s="1"/>
  <c r="Q10" i="3"/>
  <c r="R10" i="3" s="1"/>
  <c r="Q198" i="3"/>
  <c r="R198" i="3" s="1"/>
  <c r="Q1304" i="3"/>
  <c r="R1304" i="3" s="1"/>
  <c r="Q1064" i="3"/>
  <c r="R1064" i="3" s="1"/>
  <c r="Q1060" i="3"/>
  <c r="R1060" i="3" s="1"/>
  <c r="Q933" i="3"/>
  <c r="R933" i="3" s="1"/>
  <c r="Q464" i="3"/>
  <c r="R464" i="3" s="1"/>
  <c r="Q2288" i="3"/>
  <c r="R2288" i="3" s="1"/>
  <c r="Q382" i="3"/>
  <c r="R382" i="3" s="1"/>
  <c r="Q869" i="3"/>
  <c r="R869" i="3" s="1"/>
  <c r="Q1623" i="3"/>
  <c r="R1623" i="3" s="1"/>
  <c r="Q1184" i="3"/>
  <c r="R1184" i="3" s="1"/>
  <c r="Q468" i="3"/>
  <c r="R468" i="3" s="1"/>
  <c r="Q839" i="3"/>
  <c r="R839" i="3" s="1"/>
  <c r="Q634" i="3"/>
  <c r="R634" i="3" s="1"/>
  <c r="Q529" i="3"/>
  <c r="R529" i="3" s="1"/>
  <c r="Q1366" i="3"/>
  <c r="R1366" i="3" s="1"/>
  <c r="Q635" i="3"/>
  <c r="R635" i="3" s="1"/>
  <c r="Q367" i="3"/>
  <c r="R367" i="3" s="1"/>
  <c r="Q699" i="3"/>
  <c r="R699" i="3" s="1"/>
  <c r="Q1916" i="3"/>
  <c r="R1916" i="3" s="1"/>
  <c r="Q217" i="3"/>
  <c r="R217" i="3" s="1"/>
  <c r="Q1303" i="3"/>
  <c r="R1303" i="3" s="1"/>
  <c r="Q2413" i="3"/>
  <c r="R2413" i="3" s="1"/>
  <c r="Q1220" i="3"/>
  <c r="R1220" i="3" s="1"/>
  <c r="Q330" i="3"/>
  <c r="R330" i="3" s="1"/>
  <c r="Q2069" i="3"/>
  <c r="R2069" i="3" s="1"/>
  <c r="Q1660" i="3"/>
  <c r="R1660" i="3" s="1"/>
  <c r="Q287" i="3"/>
  <c r="R287" i="3" s="1"/>
  <c r="Q197" i="3"/>
  <c r="R197" i="3" s="1"/>
  <c r="Q1412" i="3"/>
  <c r="R1412" i="3" s="1"/>
  <c r="Q458" i="3"/>
  <c r="R458" i="3" s="1"/>
  <c r="Q1130" i="3"/>
  <c r="R1130" i="3" s="1"/>
  <c r="Q1305" i="3"/>
  <c r="R1305" i="3" s="1"/>
  <c r="Q861" i="3"/>
  <c r="R861" i="3" s="1"/>
  <c r="Q1313" i="3"/>
  <c r="R1313" i="3" s="1"/>
  <c r="Q543" i="3"/>
  <c r="R543" i="3" s="1"/>
  <c r="Q629" i="3"/>
  <c r="R629" i="3" s="1"/>
  <c r="Q447" i="3"/>
  <c r="R447" i="3" s="1"/>
  <c r="Q879" i="3"/>
  <c r="R879" i="3" s="1"/>
  <c r="Q1036" i="3"/>
  <c r="R1036" i="3" s="1"/>
  <c r="Q2371" i="3"/>
  <c r="R2371" i="3" s="1"/>
  <c r="Q1564" i="3"/>
  <c r="R1564" i="3" s="1"/>
  <c r="Q1238" i="3"/>
  <c r="R1238" i="3" s="1"/>
  <c r="Q540" i="3"/>
  <c r="R540" i="3" s="1"/>
  <c r="Q283" i="3"/>
  <c r="R283" i="3" s="1"/>
  <c r="Q45" i="3"/>
  <c r="R45" i="3" s="1"/>
  <c r="Q364" i="3"/>
  <c r="R364" i="3" s="1"/>
  <c r="Q457" i="3"/>
  <c r="R457" i="3" s="1"/>
  <c r="Q984" i="3"/>
  <c r="R984" i="3" s="1"/>
  <c r="Q233" i="3"/>
  <c r="R233" i="3" s="1"/>
  <c r="Q1114" i="3"/>
  <c r="R1114" i="3" s="1"/>
  <c r="Q1100" i="3"/>
  <c r="R1100" i="3" s="1"/>
  <c r="Q802" i="3"/>
  <c r="R802" i="3" s="1"/>
  <c r="Q2361" i="3"/>
  <c r="R2361" i="3" s="1"/>
  <c r="Q1058" i="3"/>
  <c r="R1058" i="3" s="1"/>
  <c r="Q1270" i="3"/>
  <c r="R1270" i="3" s="1"/>
  <c r="Q608" i="3"/>
  <c r="R608" i="3" s="1"/>
  <c r="Q834" i="3"/>
  <c r="R834" i="3" s="1"/>
  <c r="Q528" i="3"/>
  <c r="R528" i="3" s="1"/>
  <c r="Q924" i="3"/>
  <c r="R924" i="3" s="1"/>
  <c r="Q1484" i="3"/>
  <c r="R1484" i="3" s="1"/>
  <c r="Q360" i="3"/>
  <c r="R360" i="3" s="1"/>
  <c r="Q1408" i="3"/>
  <c r="R1408" i="3" s="1"/>
  <c r="Q581" i="3"/>
  <c r="R581" i="3" s="1"/>
  <c r="Q445" i="3"/>
  <c r="R445" i="3" s="1"/>
  <c r="Q2356" i="3"/>
  <c r="R2356" i="3" s="1"/>
  <c r="Q1339" i="3"/>
  <c r="R1339" i="3" s="1"/>
  <c r="Q1112" i="3"/>
  <c r="R1112" i="3" s="1"/>
  <c r="Q171" i="3"/>
  <c r="R171" i="3" s="1"/>
  <c r="Q1208" i="3"/>
  <c r="R1208" i="3" s="1"/>
  <c r="Q941" i="3"/>
  <c r="R941" i="3" s="1"/>
  <c r="Q438" i="3"/>
  <c r="R438" i="3" s="1"/>
  <c r="Q1321" i="3"/>
  <c r="R1321" i="3" s="1"/>
  <c r="Q1548" i="3"/>
  <c r="R1548" i="3" s="1"/>
  <c r="Q571" i="3"/>
  <c r="R571" i="3" s="1"/>
  <c r="Q358" i="3"/>
  <c r="R358" i="3" s="1"/>
  <c r="Q15" i="3"/>
  <c r="R15" i="3" s="1"/>
  <c r="Q850" i="3"/>
  <c r="R850" i="3" s="1"/>
  <c r="Q243" i="3"/>
  <c r="R243" i="3" s="1"/>
  <c r="Q590" i="3"/>
  <c r="R590" i="3" s="1"/>
  <c r="Q1558" i="3"/>
  <c r="R1558" i="3" s="1"/>
  <c r="Q1999" i="3"/>
  <c r="R1999" i="3" s="1"/>
  <c r="Q2242" i="3"/>
  <c r="R2242" i="3" s="1"/>
  <c r="Q434" i="3"/>
  <c r="R434" i="3" s="1"/>
  <c r="Q1415" i="3"/>
  <c r="R1415" i="3" s="1"/>
  <c r="Q23" i="3"/>
  <c r="R23" i="3" s="1"/>
  <c r="Q1228" i="3"/>
  <c r="R1228" i="3" s="1"/>
  <c r="Q539" i="3"/>
  <c r="R539" i="3" s="1"/>
  <c r="Q837" i="3"/>
  <c r="R837" i="3" s="1"/>
  <c r="Q1607" i="3"/>
  <c r="R1607" i="3" s="1"/>
  <c r="Q585" i="3"/>
  <c r="R585" i="3" s="1"/>
  <c r="Q1492" i="3"/>
  <c r="R1492" i="3" s="1"/>
  <c r="Q739" i="3"/>
  <c r="R739" i="3" s="1"/>
  <c r="Q1242" i="3"/>
  <c r="R1242" i="3" s="1"/>
  <c r="Q625" i="3"/>
  <c r="R625" i="3" s="1"/>
  <c r="Q2365" i="3"/>
  <c r="R2365" i="3" s="1"/>
  <c r="Q1464" i="3"/>
  <c r="R1464" i="3" s="1"/>
  <c r="Q1951" i="3"/>
  <c r="R1951" i="3" s="1"/>
  <c r="Q485" i="3"/>
  <c r="R485" i="3" s="1"/>
  <c r="Q790" i="3"/>
  <c r="R790" i="3" s="1"/>
  <c r="Q887" i="3"/>
  <c r="R887" i="3" s="1"/>
  <c r="Q971" i="3"/>
  <c r="R971" i="3" s="1"/>
  <c r="Q1144" i="3"/>
  <c r="R1144" i="3" s="1"/>
  <c r="Q892" i="3"/>
  <c r="R892" i="3" s="1"/>
  <c r="Q2429" i="3"/>
  <c r="R2429" i="3" s="1"/>
  <c r="Q1038" i="3"/>
  <c r="R1038" i="3" s="1"/>
  <c r="Q195" i="3"/>
  <c r="R195" i="3" s="1"/>
  <c r="Q565" i="3"/>
  <c r="R565" i="3" s="1"/>
  <c r="Q1068" i="3"/>
  <c r="R1068" i="3" s="1"/>
  <c r="Q808" i="3"/>
  <c r="R808" i="3" s="1"/>
  <c r="Q1024" i="3"/>
  <c r="R1024" i="3" s="1"/>
  <c r="Q2188" i="3"/>
  <c r="R2188" i="3" s="1"/>
  <c r="Q939" i="3"/>
  <c r="R939" i="3" s="1"/>
  <c r="Q1325" i="3"/>
  <c r="R1325" i="3" s="1"/>
  <c r="Q394" i="3"/>
  <c r="R394" i="3" s="1"/>
  <c r="Q1207" i="3"/>
  <c r="R1207" i="3" s="1"/>
  <c r="Q1072" i="3"/>
  <c r="R1072" i="3" s="1"/>
  <c r="Q2005" i="3"/>
  <c r="R2005" i="3" s="1"/>
  <c r="Q594" i="3"/>
  <c r="R594" i="3" s="1"/>
  <c r="Q1046" i="3"/>
  <c r="R1046" i="3" s="1"/>
  <c r="Q177" i="3"/>
  <c r="R177" i="3" s="1"/>
  <c r="Q42" i="3"/>
  <c r="R42" i="3" s="1"/>
  <c r="Q378" i="3"/>
  <c r="R378" i="3" s="1"/>
  <c r="Q779" i="3"/>
  <c r="R779" i="3" s="1"/>
  <c r="Q840" i="3"/>
  <c r="R840" i="3" s="1"/>
  <c r="Q211" i="3"/>
  <c r="R211" i="3" s="1"/>
  <c r="Q852" i="3"/>
  <c r="R852" i="3" s="1"/>
  <c r="Q1329" i="3"/>
  <c r="R1329" i="3" s="1"/>
  <c r="Q1960" i="3"/>
  <c r="R1960" i="3" s="1"/>
  <c r="Q247" i="3"/>
  <c r="R247" i="3" s="1"/>
  <c r="Q386" i="3"/>
  <c r="R386" i="3" s="1"/>
  <c r="Q1650" i="3"/>
  <c r="R1650" i="3" s="1"/>
  <c r="Q479" i="3"/>
  <c r="R479" i="3" s="1"/>
  <c r="Q2326" i="3"/>
  <c r="R2326" i="3" s="1"/>
  <c r="Q507" i="3"/>
  <c r="R507" i="3" s="1"/>
  <c r="Q951" i="3"/>
  <c r="R951" i="3" s="1"/>
  <c r="Q1106" i="3"/>
  <c r="R1106" i="3" s="1"/>
  <c r="Q2088" i="3"/>
  <c r="R2088" i="3" s="1"/>
  <c r="Q1759" i="3"/>
  <c r="R1759" i="3" s="1"/>
  <c r="Q455" i="3"/>
  <c r="R455" i="3" s="1"/>
  <c r="Q636" i="3"/>
  <c r="R636" i="3" s="1"/>
  <c r="Q1198" i="3"/>
  <c r="R1198" i="3" s="1"/>
  <c r="Q858" i="3"/>
  <c r="R858" i="3" s="1"/>
  <c r="Q1045" i="3"/>
  <c r="R1045" i="3" s="1"/>
  <c r="Q697" i="3"/>
  <c r="R697" i="3" s="1"/>
  <c r="Q1013" i="3"/>
  <c r="R1013" i="3" s="1"/>
  <c r="Q1493" i="3"/>
  <c r="R1493" i="3" s="1"/>
  <c r="Q1767" i="3"/>
  <c r="R1767" i="3" s="1"/>
  <c r="Q1356" i="3"/>
  <c r="R1356" i="3" s="1"/>
  <c r="Q2335" i="3"/>
  <c r="R2335" i="3" s="1"/>
  <c r="Q1272" i="3"/>
  <c r="R1272" i="3" s="1"/>
  <c r="Q267" i="3"/>
  <c r="R267" i="3" s="1"/>
  <c r="Q1502" i="3"/>
  <c r="R1502" i="3" s="1"/>
  <c r="Q179" i="3"/>
  <c r="R179" i="3" s="1"/>
  <c r="Q1148" i="3"/>
  <c r="R1148" i="3" s="1"/>
  <c r="Q381" i="3"/>
  <c r="R381" i="3" s="1"/>
  <c r="Q534" i="3"/>
  <c r="R534" i="3" s="1"/>
  <c r="Q352" i="3"/>
  <c r="R352" i="3" s="1"/>
  <c r="Q254" i="3"/>
  <c r="R254" i="3" s="1"/>
  <c r="Q1218" i="3"/>
  <c r="R1218" i="3" s="1"/>
  <c r="Q1577" i="3"/>
  <c r="R1577" i="3" s="1"/>
  <c r="Q149" i="3"/>
  <c r="R149" i="3" s="1"/>
  <c r="Q1811" i="3"/>
  <c r="R1811" i="3" s="1"/>
  <c r="Q2369" i="3"/>
  <c r="R2369" i="3" s="1"/>
  <c r="Q2212" i="3"/>
  <c r="R2212" i="3" s="1"/>
  <c r="Q788" i="3"/>
  <c r="R788" i="3" s="1"/>
  <c r="Q1569" i="3"/>
  <c r="R1569" i="3" s="1"/>
  <c r="Q1124" i="3"/>
  <c r="R1124" i="3" s="1"/>
  <c r="Q1277" i="3"/>
  <c r="R1277" i="3" s="1"/>
  <c r="Q974" i="3"/>
  <c r="R974" i="3" s="1"/>
  <c r="Q624" i="3"/>
  <c r="R624" i="3" s="1"/>
  <c r="Q2060" i="3"/>
  <c r="R2060" i="3" s="1"/>
  <c r="Q115" i="3"/>
  <c r="R115" i="3" s="1"/>
  <c r="Q2252" i="3"/>
  <c r="R2252" i="3" s="1"/>
  <c r="Q2241" i="3"/>
  <c r="R2241" i="3" s="1"/>
  <c r="Q1891" i="3"/>
  <c r="R1891" i="3" s="1"/>
  <c r="Q1739" i="3"/>
  <c r="R1739" i="3" s="1"/>
  <c r="Q1519" i="3"/>
  <c r="R1519" i="3" s="1"/>
  <c r="Q1641" i="3"/>
  <c r="R1641" i="3" s="1"/>
  <c r="Q154" i="3"/>
  <c r="R154" i="3" s="1"/>
  <c r="Q1343" i="3"/>
  <c r="R1343" i="3" s="1"/>
  <c r="Q226" i="3"/>
  <c r="R226" i="3" s="1"/>
  <c r="Q44" i="3"/>
  <c r="R44" i="3" s="1"/>
  <c r="Q1734" i="3"/>
  <c r="R1734" i="3" s="1"/>
  <c r="Q1952" i="3"/>
  <c r="R1952" i="3" s="1"/>
  <c r="Q74" i="3"/>
  <c r="R74" i="3" s="1"/>
  <c r="Q1695" i="3"/>
  <c r="R1695" i="3" s="1"/>
  <c r="Q1636" i="3"/>
  <c r="R1636" i="3" s="1"/>
  <c r="Q995" i="3"/>
  <c r="R995" i="3" s="1"/>
  <c r="Q90" i="3"/>
  <c r="R90" i="3" s="1"/>
  <c r="Q264" i="3"/>
  <c r="R264" i="3" s="1"/>
  <c r="Q908" i="3"/>
  <c r="R908" i="3" s="1"/>
  <c r="Q1689" i="3"/>
  <c r="R1689" i="3" s="1"/>
  <c r="Q2367" i="3"/>
  <c r="R2367" i="3" s="1"/>
  <c r="Q1487" i="3"/>
  <c r="R1487" i="3" s="1"/>
  <c r="Q1863" i="3"/>
  <c r="R1863" i="3" s="1"/>
  <c r="Q2265" i="3"/>
  <c r="R2265" i="3" s="1"/>
  <c r="Q2049" i="3"/>
  <c r="R2049" i="3" s="1"/>
  <c r="Q2311" i="3"/>
  <c r="R2311" i="3" s="1"/>
  <c r="Q1877" i="3"/>
  <c r="R1877" i="3" s="1"/>
  <c r="Q2023" i="3"/>
  <c r="R2023" i="3" s="1"/>
  <c r="Q574" i="3"/>
  <c r="R574" i="3" s="1"/>
  <c r="Q363" i="3"/>
  <c r="R363" i="3" s="1"/>
  <c r="Q30" i="3"/>
  <c r="R30" i="3" s="1"/>
  <c r="Q2467" i="3"/>
  <c r="R2467" i="3" s="1"/>
  <c r="Q415" i="3"/>
  <c r="R415" i="3" s="1"/>
  <c r="Q1971" i="3"/>
  <c r="R1971" i="3" s="1"/>
  <c r="Q2150" i="3"/>
  <c r="R2150" i="3" s="1"/>
  <c r="Q1809" i="3"/>
  <c r="R1809" i="3" s="1"/>
  <c r="Q1518" i="3"/>
  <c r="R1518" i="3" s="1"/>
  <c r="Q365" i="3"/>
  <c r="R365" i="3" s="1"/>
  <c r="Q393" i="3"/>
  <c r="R393" i="3" s="1"/>
  <c r="Q50" i="3"/>
  <c r="R50" i="3" s="1"/>
  <c r="Q2158" i="3"/>
  <c r="R2158" i="3" s="1"/>
  <c r="Q119" i="3"/>
  <c r="R119" i="3" s="1"/>
  <c r="Q1468" i="3"/>
  <c r="R1468" i="3" s="1"/>
  <c r="Q1399" i="3"/>
  <c r="R1399" i="3" s="1"/>
  <c r="Q2081" i="3"/>
  <c r="R2081" i="3" s="1"/>
  <c r="Q2189" i="3"/>
  <c r="R2189" i="3" s="1"/>
  <c r="Q1324" i="3"/>
  <c r="R1324" i="3" s="1"/>
  <c r="Q1306" i="3"/>
  <c r="R1306" i="3" s="1"/>
  <c r="Q601" i="3"/>
  <c r="R601" i="3" s="1"/>
  <c r="Q1963" i="3"/>
  <c r="R1963" i="3" s="1"/>
  <c r="Q1512" i="3"/>
  <c r="R1512" i="3" s="1"/>
  <c r="Q1027" i="3"/>
  <c r="R1027" i="3" s="1"/>
  <c r="Q774" i="3"/>
  <c r="R774" i="3" s="1"/>
  <c r="Q1241" i="3"/>
  <c r="R1241" i="3" s="1"/>
  <c r="Q1163" i="3"/>
  <c r="R1163" i="3" s="1"/>
  <c r="Q1283" i="3"/>
  <c r="R1283" i="3" s="1"/>
  <c r="Q1673" i="3"/>
  <c r="R1673" i="3" s="1"/>
  <c r="Q1882" i="3"/>
  <c r="R1882" i="3" s="1"/>
  <c r="Q728" i="3"/>
  <c r="R728" i="3" s="1"/>
  <c r="Q1449" i="3"/>
  <c r="R1449" i="3" s="1"/>
  <c r="Q2435" i="3"/>
  <c r="R2435" i="3" s="1"/>
  <c r="Q809" i="3"/>
  <c r="R809" i="3" s="1"/>
  <c r="Q2226" i="3"/>
  <c r="R2226" i="3" s="1"/>
  <c r="Q1507" i="3"/>
  <c r="R1507" i="3" s="1"/>
  <c r="Q1301" i="3"/>
  <c r="R1301" i="3" s="1"/>
  <c r="Q1089" i="3"/>
  <c r="R1089" i="3" s="1"/>
  <c r="Q1334" i="3"/>
  <c r="R1334" i="3" s="1"/>
  <c r="Q1075" i="3"/>
  <c r="R1075" i="3" s="1"/>
  <c r="Q2061" i="3"/>
  <c r="R2061" i="3" s="1"/>
  <c r="Q126" i="3"/>
  <c r="R126" i="3" s="1"/>
  <c r="Q2306" i="3"/>
  <c r="R2306" i="3" s="1"/>
  <c r="Q843" i="3"/>
  <c r="R843" i="3" s="1"/>
  <c r="K976" i="3"/>
  <c r="T1768" i="3"/>
  <c r="S792" i="3"/>
  <c r="V976" i="3"/>
  <c r="R3" i="3" l="1"/>
  <c r="Q172" i="3"/>
  <c r="Q1291" i="3"/>
  <c r="W3" i="3"/>
  <c r="W119" i="3"/>
  <c r="W1569" i="3"/>
  <c r="W1024" i="3"/>
  <c r="W1058" i="3"/>
  <c r="W307" i="3"/>
  <c r="W2333" i="3"/>
  <c r="W1780" i="3"/>
  <c r="W661" i="3"/>
  <c r="W982" i="3"/>
  <c r="W1751" i="3"/>
  <c r="W644" i="3"/>
  <c r="W978" i="3"/>
  <c r="W209" i="3"/>
  <c r="W2258" i="3"/>
  <c r="W694" i="3"/>
  <c r="W1117" i="3"/>
  <c r="W1717" i="3"/>
  <c r="W583" i="3"/>
  <c r="W919" i="3"/>
  <c r="W1984" i="3"/>
  <c r="W316" i="3"/>
  <c r="W1381" i="3"/>
  <c r="W957" i="3"/>
  <c r="W558" i="3"/>
  <c r="W2158" i="3"/>
  <c r="W2252" i="3"/>
  <c r="W1198" i="3"/>
  <c r="W1242" i="3"/>
  <c r="W45" i="3"/>
  <c r="W464" i="3"/>
  <c r="W325" i="3"/>
  <c r="W1268" i="3"/>
  <c r="W800" i="3"/>
  <c r="W2013" i="3"/>
  <c r="W541" i="3"/>
  <c r="W821" i="3"/>
  <c r="W990" i="3"/>
  <c r="W1087" i="3"/>
  <c r="W355" i="3"/>
  <c r="W258" i="3"/>
  <c r="W1030" i="3"/>
  <c r="W1245" i="3"/>
  <c r="W486" i="3"/>
  <c r="W1741" i="3"/>
  <c r="W1957" i="3"/>
  <c r="W329" i="3"/>
  <c r="W1604" i="3"/>
  <c r="W418" i="3"/>
  <c r="W60" i="3"/>
  <c r="W1527" i="3"/>
  <c r="W335" i="3"/>
  <c r="W305" i="3"/>
  <c r="W1014" i="3"/>
  <c r="W481" i="3"/>
  <c r="W535" i="3"/>
  <c r="W1311" i="3"/>
  <c r="W2042" i="3"/>
  <c r="W2316" i="3"/>
  <c r="W2085" i="3"/>
  <c r="W1427" i="3"/>
  <c r="W988" i="3"/>
  <c r="W2340" i="3"/>
  <c r="W1684" i="3"/>
  <c r="W1307" i="3"/>
  <c r="W584" i="3"/>
  <c r="W956" i="3"/>
  <c r="W1766" i="3"/>
  <c r="W859" i="3"/>
  <c r="W1592" i="3"/>
  <c r="W851" i="3"/>
  <c r="W1017" i="3"/>
  <c r="W1591" i="3"/>
  <c r="W339" i="3"/>
  <c r="W508" i="3"/>
  <c r="W1818" i="3"/>
  <c r="W2008" i="3"/>
  <c r="W1026" i="3"/>
  <c r="W740" i="3"/>
  <c r="W417" i="3"/>
  <c r="W1306" i="3"/>
  <c r="W115" i="3"/>
  <c r="W840" i="3"/>
  <c r="W15" i="3"/>
  <c r="W629" i="3"/>
  <c r="W780" i="3"/>
  <c r="W346" i="3"/>
  <c r="W765" i="3"/>
  <c r="W238" i="3"/>
  <c r="W400" i="3"/>
  <c r="W1259" i="3"/>
  <c r="W769" i="3"/>
  <c r="W1096" i="3"/>
  <c r="W1793" i="3"/>
  <c r="W514" i="3"/>
  <c r="W833" i="3"/>
  <c r="W2315" i="3"/>
  <c r="W419" i="3"/>
  <c r="W1373" i="3"/>
  <c r="W865" i="3"/>
  <c r="W1576" i="3"/>
  <c r="W1336" i="3"/>
  <c r="W224" i="3"/>
  <c r="W1067" i="3"/>
  <c r="W2228" i="3"/>
  <c r="W1514" i="3"/>
  <c r="W1679" i="3"/>
  <c r="W2362" i="3"/>
  <c r="W750" i="3"/>
  <c r="W1116" i="3"/>
  <c r="W1579" i="3"/>
  <c r="W1390" i="3"/>
  <c r="W2349" i="3"/>
  <c r="W1401" i="3"/>
  <c r="W1912" i="3"/>
  <c r="W2162" i="3"/>
  <c r="W896" i="3"/>
  <c r="W1143" i="3"/>
  <c r="W439" i="3"/>
  <c r="W638" i="3"/>
  <c r="W1897" i="3"/>
  <c r="W872" i="3"/>
  <c r="W1411" i="3"/>
  <c r="W136" i="3"/>
  <c r="W1280" i="3"/>
  <c r="W1815" i="3"/>
  <c r="W2308" i="3"/>
  <c r="W2423" i="3"/>
  <c r="W153" i="3"/>
  <c r="W431" i="3"/>
  <c r="W1341" i="3"/>
  <c r="W2173" i="3"/>
  <c r="W1197" i="3"/>
  <c r="W2474" i="3"/>
  <c r="W1762" i="3"/>
  <c r="W2099" i="3"/>
  <c r="W2330" i="3"/>
  <c r="W1119" i="3"/>
  <c r="W2476" i="3"/>
  <c r="W1675" i="3"/>
  <c r="W2043" i="3"/>
  <c r="W1621" i="3"/>
  <c r="W1471" i="3"/>
  <c r="W1460" i="3"/>
  <c r="W349" i="3"/>
  <c r="W353" i="3"/>
  <c r="W88" i="3"/>
  <c r="W200" i="3"/>
  <c r="W27" i="3"/>
  <c r="W2016" i="3"/>
  <c r="W2093" i="3"/>
  <c r="W1501" i="3"/>
  <c r="W824" i="3"/>
  <c r="W1181" i="3"/>
  <c r="W2299" i="3"/>
  <c r="W906" i="3"/>
  <c r="W2440" i="3"/>
  <c r="W2431" i="3"/>
  <c r="W2292" i="3"/>
  <c r="W2469" i="3"/>
  <c r="W2051" i="3"/>
  <c r="W1282" i="3"/>
  <c r="W1771" i="3"/>
  <c r="W37" i="3"/>
  <c r="W383" i="3"/>
  <c r="W547" i="3"/>
  <c r="W130" i="3"/>
  <c r="W1260" i="3"/>
  <c r="W2471" i="3"/>
  <c r="W257" i="3"/>
  <c r="W1379" i="3"/>
  <c r="W94" i="3"/>
  <c r="W1956" i="3"/>
  <c r="W611" i="3"/>
  <c r="W1310" i="3"/>
  <c r="W1778" i="3"/>
  <c r="W1981" i="3"/>
  <c r="W2206" i="3"/>
  <c r="W274" i="3"/>
  <c r="W1860" i="3"/>
  <c r="W2048" i="3"/>
  <c r="W1437" i="3"/>
  <c r="W1958" i="3"/>
  <c r="W2184" i="3"/>
  <c r="W1298" i="3"/>
  <c r="W2062" i="3"/>
  <c r="W89" i="3"/>
  <c r="W2083" i="3"/>
  <c r="W580" i="3"/>
  <c r="W11" i="3"/>
  <c r="W8" i="3"/>
  <c r="W444" i="3"/>
  <c r="W399" i="3"/>
  <c r="W173" i="3"/>
  <c r="W1722" i="3"/>
  <c r="W1933" i="3"/>
  <c r="W2086" i="3"/>
  <c r="W1753" i="3"/>
  <c r="W202" i="3"/>
  <c r="W1296" i="3"/>
  <c r="W969" i="3"/>
  <c r="W2132" i="3"/>
  <c r="W1275" i="3"/>
  <c r="W493" i="3"/>
  <c r="W1925" i="3"/>
  <c r="W2488" i="3"/>
  <c r="W218" i="3"/>
  <c r="W1980" i="3"/>
  <c r="W2075" i="3"/>
  <c r="W1600" i="3"/>
  <c r="W463" i="3"/>
  <c r="W2135" i="3"/>
  <c r="W2436" i="3"/>
  <c r="W2298" i="3"/>
  <c r="W1889" i="3"/>
  <c r="W1917" i="3"/>
  <c r="W2167" i="3"/>
  <c r="W166" i="3"/>
  <c r="W2373" i="3"/>
  <c r="W1613" i="3"/>
  <c r="W1473" i="3"/>
  <c r="W2377" i="3"/>
  <c r="W252" i="3"/>
  <c r="W1905" i="3"/>
  <c r="W2311" i="3"/>
  <c r="W858" i="3"/>
  <c r="W1144" i="3"/>
  <c r="W364" i="3"/>
  <c r="W29" i="3"/>
  <c r="W619" i="3"/>
  <c r="W398" i="3"/>
  <c r="W1251" i="3"/>
  <c r="W1080" i="3"/>
  <c r="W1338" i="3"/>
  <c r="W1404" i="3"/>
  <c r="W223" i="3"/>
  <c r="W1657" i="3"/>
  <c r="W2047" i="3"/>
  <c r="W460" i="3"/>
  <c r="W826" i="3"/>
  <c r="W134" i="3"/>
  <c r="W1333" i="3"/>
  <c r="W1461" i="3"/>
  <c r="W1330" i="3"/>
  <c r="W935" i="3"/>
  <c r="W1543" i="3"/>
  <c r="W1704" i="3"/>
  <c r="W1444" i="3"/>
  <c r="W415" i="3"/>
  <c r="W352" i="3"/>
  <c r="W971" i="3"/>
  <c r="W2361" i="3"/>
  <c r="W1164" i="3"/>
  <c r="W947" i="3"/>
  <c r="W1814" i="3"/>
  <c r="W1128" i="3"/>
  <c r="W332" i="3"/>
  <c r="W1309" i="3"/>
  <c r="W617" i="3"/>
  <c r="W1361" i="3"/>
  <c r="W49" i="3"/>
  <c r="W1852" i="3"/>
  <c r="W1735" i="3"/>
  <c r="W273" i="3"/>
  <c r="W803" i="3"/>
  <c r="W435" i="3"/>
  <c r="W569" i="3"/>
  <c r="W282" i="3"/>
  <c r="W963" i="3"/>
  <c r="W596" i="3"/>
  <c r="W502" i="3"/>
  <c r="W102" i="3"/>
  <c r="W871" i="3"/>
  <c r="W1226" i="3"/>
  <c r="W1556" i="3"/>
  <c r="W972" i="3"/>
  <c r="W2287" i="3"/>
  <c r="W2157" i="3"/>
  <c r="W1589" i="3"/>
  <c r="W2194" i="3"/>
  <c r="W1586" i="3"/>
  <c r="W1664" i="3"/>
  <c r="W1423" i="3"/>
  <c r="W642" i="3"/>
  <c r="W2038" i="3"/>
  <c r="W47" i="3"/>
  <c r="W1302" i="3"/>
  <c r="W1914" i="3"/>
  <c r="W1907" i="3"/>
  <c r="W599" i="3"/>
  <c r="W2341" i="3"/>
  <c r="W897" i="3"/>
  <c r="W2294" i="3"/>
  <c r="W2169" i="3"/>
  <c r="W53" i="3"/>
  <c r="W760" i="3"/>
  <c r="W775" i="3"/>
  <c r="W1201" i="3"/>
  <c r="W2148" i="3"/>
  <c r="W1879" i="3"/>
  <c r="W1769" i="3"/>
  <c r="W1909" i="3"/>
  <c r="W2467" i="3"/>
  <c r="W479" i="3"/>
  <c r="W1415" i="3"/>
  <c r="W839" i="3"/>
  <c r="W504" i="3"/>
  <c r="W890" i="3"/>
  <c r="W1483" i="3"/>
  <c r="W822" i="3"/>
  <c r="W408" i="3"/>
  <c r="W856" i="3"/>
  <c r="W2235" i="3"/>
  <c r="W1545" i="3"/>
  <c r="W589" i="3"/>
  <c r="W878" i="3"/>
  <c r="W1530" i="3"/>
  <c r="W1009" i="3"/>
  <c r="W1902" i="3"/>
  <c r="W2259" i="3"/>
  <c r="W1810" i="3"/>
  <c r="W1299" i="3"/>
  <c r="W1712" i="3"/>
  <c r="W2458" i="3"/>
  <c r="W83" i="3"/>
  <c r="W1842" i="3"/>
  <c r="W722" i="3"/>
  <c r="W1480" i="3"/>
  <c r="W901" i="3"/>
  <c r="W2113" i="3"/>
  <c r="W1454" i="3"/>
  <c r="W2031" i="3"/>
  <c r="W1752" i="3"/>
  <c r="W1617" i="3"/>
  <c r="W2421" i="3"/>
  <c r="W1782" i="3"/>
  <c r="W2346" i="3"/>
  <c r="W245" i="3"/>
  <c r="W1744" i="3"/>
  <c r="W87" i="3"/>
  <c r="W366" i="3"/>
  <c r="W112" i="3"/>
  <c r="W735" i="3"/>
  <c r="W2273" i="3"/>
  <c r="W1555" i="3"/>
  <c r="W1774" i="3"/>
  <c r="W867" i="3"/>
  <c r="W1832" i="3"/>
  <c r="W2229" i="3"/>
  <c r="W1151" i="3"/>
  <c r="W2119" i="3"/>
  <c r="W1880" i="3"/>
  <c r="W2219" i="3"/>
  <c r="W2434" i="3"/>
  <c r="W1213" i="3"/>
  <c r="W1631" i="3"/>
  <c r="W2046" i="3"/>
  <c r="W292" i="3"/>
  <c r="W491" i="3"/>
  <c r="W91" i="3"/>
  <c r="W128" i="3"/>
  <c r="W2243" i="3"/>
  <c r="W744" i="3"/>
  <c r="W517" i="3"/>
  <c r="W1378" i="3"/>
  <c r="W2237" i="3"/>
  <c r="W2138" i="3"/>
  <c r="W2272" i="3"/>
  <c r="W2171" i="3"/>
  <c r="W1486" i="3"/>
  <c r="W1605" i="3"/>
  <c r="W484" i="3"/>
  <c r="W2420" i="3"/>
  <c r="W199" i="3"/>
  <c r="W1410" i="3"/>
  <c r="W2306" i="3"/>
  <c r="W2226" i="3"/>
  <c r="W1163" i="3"/>
  <c r="W1324" i="3"/>
  <c r="W393" i="3"/>
  <c r="W30" i="3"/>
  <c r="W1863" i="3"/>
  <c r="W1636" i="3"/>
  <c r="W154" i="3"/>
  <c r="W2060" i="3"/>
  <c r="W2369" i="3"/>
  <c r="W381" i="3"/>
  <c r="W1767" i="3"/>
  <c r="W455" i="3"/>
  <c r="W1650" i="3"/>
  <c r="W779" i="3"/>
  <c r="W1207" i="3"/>
  <c r="W565" i="3"/>
  <c r="W790" i="3"/>
  <c r="W1492" i="3"/>
  <c r="W434" i="3"/>
  <c r="W358" i="3"/>
  <c r="W1112" i="3"/>
  <c r="W924" i="3"/>
  <c r="W1100" i="3"/>
  <c r="W540" i="3"/>
  <c r="W543" i="3"/>
  <c r="W287" i="3"/>
  <c r="W1916" i="3"/>
  <c r="W468" i="3"/>
  <c r="W1060" i="3"/>
  <c r="W178" i="3"/>
  <c r="W2290" i="3"/>
  <c r="W1964" i="3"/>
  <c r="W651" i="3"/>
  <c r="W633" i="3"/>
  <c r="W294" i="3"/>
  <c r="W1152" i="3"/>
  <c r="W663" i="3"/>
  <c r="W1138" i="3"/>
  <c r="W696" i="3"/>
  <c r="W805" i="3"/>
  <c r="W1485" i="3"/>
  <c r="W306" i="3"/>
  <c r="W453" i="3"/>
  <c r="W1154" i="3"/>
  <c r="W1210" i="3"/>
  <c r="W877" i="3"/>
  <c r="W2279" i="3"/>
  <c r="W1185" i="3"/>
  <c r="W814" i="3"/>
  <c r="W893" i="3"/>
  <c r="W1878" i="3"/>
  <c r="W1384" i="3"/>
  <c r="W1669" i="3"/>
  <c r="W1246" i="3"/>
  <c r="W641" i="3"/>
  <c r="W1714" i="3"/>
  <c r="W26" i="3"/>
  <c r="W527" i="3"/>
  <c r="W1074" i="3"/>
  <c r="W2074" i="3"/>
  <c r="W1508" i="3"/>
  <c r="W2089" i="3"/>
  <c r="W665" i="3"/>
  <c r="W1571" i="3"/>
  <c r="W1176" i="3"/>
  <c r="W582" i="3"/>
  <c r="W474" i="3"/>
  <c r="W480" i="3"/>
  <c r="W1405" i="3"/>
  <c r="W189" i="3"/>
  <c r="W885" i="3"/>
  <c r="W1572" i="3"/>
  <c r="W478" i="3"/>
  <c r="W301" i="3"/>
  <c r="W927" i="3"/>
  <c r="W225" i="3"/>
  <c r="W1531" i="3"/>
  <c r="W522" i="3"/>
  <c r="W1000" i="3"/>
  <c r="W1243" i="3"/>
  <c r="W1682" i="3"/>
  <c r="W17" i="3"/>
  <c r="W1205" i="3"/>
  <c r="W1419" i="3"/>
  <c r="W1731" i="3"/>
  <c r="W1746" i="3"/>
  <c r="W959" i="3"/>
  <c r="W1676" i="3"/>
  <c r="W210" i="3"/>
  <c r="W1048" i="3"/>
  <c r="W201" i="3"/>
  <c r="W1102" i="3"/>
  <c r="W1653" i="3"/>
  <c r="W1678" i="3"/>
  <c r="W1122" i="3"/>
  <c r="W942" i="3"/>
  <c r="W666" i="3"/>
  <c r="W1798" i="3"/>
  <c r="W613" i="3"/>
  <c r="W1041" i="3"/>
  <c r="W998" i="3"/>
  <c r="W379" i="3"/>
  <c r="W2095" i="3"/>
  <c r="W917" i="3"/>
  <c r="W1344" i="3"/>
  <c r="W1541" i="3"/>
  <c r="W726" i="3"/>
  <c r="W2256" i="3"/>
  <c r="W2342" i="3"/>
  <c r="W1261" i="3"/>
  <c r="W174" i="3"/>
  <c r="W1787" i="3"/>
  <c r="W1416" i="3"/>
  <c r="W810" i="3"/>
  <c r="W556" i="3"/>
  <c r="W758" i="3"/>
  <c r="W1781" i="3"/>
  <c r="W1150" i="3"/>
  <c r="W319" i="3"/>
  <c r="W899" i="3"/>
  <c r="W623" i="3"/>
  <c r="W723" i="3"/>
  <c r="W2459" i="3"/>
  <c r="W1772" i="3"/>
  <c r="W1629" i="3"/>
  <c r="W2128" i="3"/>
  <c r="W519" i="3"/>
  <c r="W689" i="3"/>
  <c r="W1513" i="3"/>
  <c r="W311" i="3"/>
  <c r="W1642" i="3"/>
  <c r="W946" i="3"/>
  <c r="W2118" i="3"/>
  <c r="W1816" i="3"/>
  <c r="W2327" i="3"/>
  <c r="W1223" i="3"/>
  <c r="W442" i="3"/>
  <c r="W605" i="3"/>
  <c r="W746" i="3"/>
  <c r="W1611" i="3"/>
  <c r="W246" i="3"/>
  <c r="W1540" i="3"/>
  <c r="W587" i="3"/>
  <c r="W80" i="3"/>
  <c r="W350" i="3"/>
  <c r="W2492" i="3"/>
  <c r="W161" i="3"/>
  <c r="W110" i="3"/>
  <c r="W688" i="3"/>
  <c r="W2445" i="3"/>
  <c r="W340" i="3"/>
  <c r="W1701" i="3"/>
  <c r="W1369" i="3"/>
  <c r="W762" i="3"/>
  <c r="W1812" i="3"/>
  <c r="W2357" i="3"/>
  <c r="W1459" i="3"/>
  <c r="W743" i="3"/>
  <c r="W1595" i="3"/>
  <c r="W95" i="3"/>
  <c r="W1186" i="3"/>
  <c r="W1967" i="3"/>
  <c r="W1638" i="3"/>
  <c r="W1016" i="3"/>
  <c r="W948" i="3"/>
  <c r="W117" i="3"/>
  <c r="W1511" i="3"/>
  <c r="W2370" i="3"/>
  <c r="W410" i="3"/>
  <c r="W1535" i="3"/>
  <c r="W770" i="3"/>
  <c r="W1496" i="3"/>
  <c r="W139" i="3"/>
  <c r="W369" i="3"/>
  <c r="W1141" i="3"/>
  <c r="W2176" i="3"/>
  <c r="W1463" i="3"/>
  <c r="W544" i="3"/>
  <c r="W2087" i="3"/>
  <c r="W451" i="3"/>
  <c r="W2108" i="3"/>
  <c r="W2456" i="3"/>
  <c r="W1632" i="3"/>
  <c r="W1407" i="3"/>
  <c r="W1652" i="3"/>
  <c r="W1021" i="3"/>
  <c r="W1131" i="3"/>
  <c r="W1928" i="3"/>
  <c r="W1802" i="3"/>
  <c r="W2165" i="3"/>
  <c r="W2417" i="3"/>
  <c r="W1720" i="3"/>
  <c r="W1985" i="3"/>
  <c r="W1358" i="3"/>
  <c r="W180" i="3"/>
  <c r="W1171" i="3"/>
  <c r="W1732" i="3"/>
  <c r="W482" i="3"/>
  <c r="W2199" i="3"/>
  <c r="W2464" i="3"/>
  <c r="W1786" i="3"/>
  <c r="W2472" i="3"/>
  <c r="W1273" i="3"/>
  <c r="W1785" i="3"/>
  <c r="W397" i="3"/>
  <c r="W2120" i="3"/>
  <c r="W930" i="3"/>
  <c r="W337" i="3"/>
  <c r="W2041" i="3"/>
  <c r="W2347" i="3"/>
  <c r="W2275" i="3"/>
  <c r="W2161" i="3"/>
  <c r="W2032" i="3"/>
  <c r="W1955" i="3"/>
  <c r="W1845" i="3"/>
  <c r="W1147" i="3"/>
  <c r="W1121" i="3"/>
  <c r="W251" i="3"/>
  <c r="W2291" i="3"/>
  <c r="W2122" i="3"/>
  <c r="W2014" i="3"/>
  <c r="W68" i="3"/>
  <c r="W672" i="3"/>
  <c r="W2303" i="3"/>
  <c r="W75" i="3"/>
  <c r="W1071" i="3"/>
  <c r="W1885" i="3"/>
  <c r="W2427" i="3"/>
  <c r="W2318" i="3"/>
  <c r="W2443" i="3"/>
  <c r="W321" i="3"/>
  <c r="W312" i="3"/>
  <c r="W65" i="3"/>
  <c r="W1440" i="3"/>
  <c r="W727" i="3"/>
  <c r="W127" i="3"/>
  <c r="W1892" i="3"/>
  <c r="W2446" i="3"/>
  <c r="W1648" i="3"/>
  <c r="W1938" i="3"/>
  <c r="W1982" i="3"/>
  <c r="W1215" i="3"/>
  <c r="W2267" i="3"/>
  <c r="W915" i="3"/>
  <c r="W922" i="3"/>
  <c r="W1850" i="3"/>
  <c r="W1750" i="3"/>
  <c r="W235" i="3"/>
  <c r="W2321" i="3"/>
  <c r="W372" i="3"/>
  <c r="W2166" i="3"/>
  <c r="W2215" i="3"/>
  <c r="W2178" i="3"/>
  <c r="W2133" i="3"/>
  <c r="W2473" i="3"/>
  <c r="W1730" i="3"/>
  <c r="W1534" i="3"/>
  <c r="W1414" i="3"/>
  <c r="W2067" i="3"/>
  <c r="W2114" i="3"/>
  <c r="W1853" i="3"/>
  <c r="W244" i="3"/>
  <c r="W1588" i="3"/>
  <c r="W570" i="3"/>
  <c r="W1161" i="3"/>
  <c r="W1196" i="3"/>
  <c r="W736" i="3"/>
  <c r="W827" i="3"/>
  <c r="W1253" i="3"/>
  <c r="W2140" i="3"/>
  <c r="W2457" i="3"/>
  <c r="W2300" i="3"/>
  <c r="W370" i="3"/>
  <c r="W1263" i="3"/>
  <c r="W2203" i="3"/>
  <c r="W1539" i="3"/>
  <c r="W162" i="3"/>
  <c r="W1247" i="3"/>
  <c r="W1927" i="3"/>
  <c r="W2192" i="3"/>
  <c r="W1239" i="3"/>
  <c r="W2283" i="3"/>
  <c r="W1868" i="3"/>
  <c r="W1051" i="3"/>
  <c r="W2058" i="3"/>
  <c r="W622" i="3"/>
  <c r="W1718" i="3"/>
  <c r="W204" i="3"/>
  <c r="W1188" i="3"/>
  <c r="W2193" i="3"/>
  <c r="W1719" i="3"/>
  <c r="W2401" i="3"/>
  <c r="W1327" i="3"/>
  <c r="W1855" i="3"/>
  <c r="W1833" i="3"/>
  <c r="W1808" i="3"/>
  <c r="W2363" i="3"/>
  <c r="W2470" i="3"/>
  <c r="W1821" i="3"/>
  <c r="W2281" i="3"/>
  <c r="W1424" i="3"/>
  <c r="W124" i="3"/>
  <c r="W1983" i="3"/>
  <c r="W2485" i="3"/>
  <c r="W2463" i="3"/>
  <c r="W191" i="3"/>
  <c r="W1332" i="3"/>
  <c r="W1322" i="3"/>
  <c r="W264" i="3"/>
  <c r="W507" i="3"/>
  <c r="W243" i="3"/>
  <c r="W529" i="3"/>
  <c r="W228" i="3"/>
  <c r="W1396" i="3"/>
  <c r="W1705" i="3"/>
  <c r="W1044" i="3"/>
  <c r="W965" i="3"/>
  <c r="W1094" i="3"/>
  <c r="W1566" i="3"/>
  <c r="W2414" i="3"/>
  <c r="W732" i="3"/>
  <c r="W237" i="3"/>
  <c r="W241" i="3"/>
  <c r="W576" i="3"/>
  <c r="W1837" i="3"/>
  <c r="W242" i="3"/>
  <c r="W1290" i="3"/>
  <c r="W2442" i="3"/>
  <c r="W1770" i="3"/>
  <c r="W151" i="3"/>
  <c r="W1301" i="3"/>
  <c r="W226" i="3"/>
  <c r="W2005" i="3"/>
  <c r="W1208" i="3"/>
  <c r="W1303" i="3"/>
  <c r="W955" i="3"/>
  <c r="W1789" i="3"/>
  <c r="W719" i="3"/>
  <c r="W681" i="3"/>
  <c r="W1300" i="3"/>
  <c r="W164" i="3"/>
  <c r="W1698" i="3"/>
  <c r="W2011" i="3"/>
  <c r="W452" i="3"/>
  <c r="W2397" i="3"/>
  <c r="W757" i="3"/>
  <c r="W1640" i="3"/>
  <c r="W1954" i="3"/>
  <c r="W609" i="3"/>
  <c r="W1367" i="3"/>
  <c r="W1097" i="3"/>
  <c r="W152" i="3"/>
  <c r="W961" i="3"/>
  <c r="W494" i="3"/>
  <c r="W390" i="3"/>
  <c r="W347" i="3"/>
  <c r="W1934" i="3"/>
  <c r="W1109" i="3"/>
  <c r="W1875" i="3"/>
  <c r="W1904" i="3"/>
  <c r="W7" i="3"/>
  <c r="W31" i="3"/>
  <c r="W2285" i="3"/>
  <c r="W1118" i="3"/>
  <c r="W66" i="3"/>
  <c r="W248" i="3"/>
  <c r="W2338" i="3"/>
  <c r="W100" i="3"/>
  <c r="W1085" i="3"/>
  <c r="W1736" i="3"/>
  <c r="W1478" i="3"/>
  <c r="W1961" i="3"/>
  <c r="W1283" i="3"/>
  <c r="W1343" i="3"/>
  <c r="W636" i="3"/>
  <c r="W739" i="3"/>
  <c r="W283" i="3"/>
  <c r="W450" i="3"/>
  <c r="W886" i="3"/>
  <c r="W500" i="3"/>
  <c r="W626" i="3"/>
  <c r="W1063" i="3"/>
  <c r="W322" i="3"/>
  <c r="W1180" i="3"/>
  <c r="W934" i="3"/>
  <c r="W1098" i="3"/>
  <c r="W1319" i="3"/>
  <c r="W909" i="3"/>
  <c r="W1615" i="3"/>
  <c r="W424" i="3"/>
  <c r="W759" i="3"/>
  <c r="W709" i="3"/>
  <c r="W572" i="3"/>
  <c r="W2302" i="3"/>
  <c r="W2006" i="3"/>
  <c r="W669" i="3"/>
  <c r="W2090" i="3"/>
  <c r="W1241" i="3"/>
  <c r="W1641" i="3"/>
  <c r="W1759" i="3"/>
  <c r="W585" i="3"/>
  <c r="W1114" i="3"/>
  <c r="W286" i="3"/>
  <c r="W687" i="3"/>
  <c r="W1040" i="3"/>
  <c r="W749" i="3"/>
  <c r="W181" i="3"/>
  <c r="W1450" i="3"/>
  <c r="W678" i="3"/>
  <c r="W1472" i="3"/>
  <c r="W577" i="3"/>
  <c r="W2220" i="3"/>
  <c r="W992" i="3"/>
  <c r="W1702" i="3"/>
  <c r="W1647" i="3"/>
  <c r="W667" i="3"/>
  <c r="W828" i="3"/>
  <c r="W796" i="3"/>
  <c r="W685" i="3"/>
  <c r="W384" i="3"/>
  <c r="W755" i="3"/>
  <c r="W2270" i="3"/>
  <c r="W92" i="3"/>
  <c r="W1603" i="3"/>
  <c r="W222" i="3"/>
  <c r="W1602" i="3"/>
  <c r="W2276" i="3"/>
  <c r="W214" i="3"/>
  <c r="W1231" i="3"/>
  <c r="W1920" i="3"/>
  <c r="W1570" i="3"/>
  <c r="W1559" i="3"/>
  <c r="W175" i="3"/>
  <c r="W1596" i="3"/>
  <c r="W1805" i="3"/>
  <c r="W1574" i="3"/>
  <c r="W293" i="3"/>
  <c r="W120" i="3"/>
  <c r="W597" i="3"/>
  <c r="W1028" i="3"/>
  <c r="W628" i="3"/>
  <c r="W1170" i="3"/>
  <c r="W551" i="3"/>
  <c r="W231" i="3"/>
  <c r="W354" i="3"/>
  <c r="W664" i="3"/>
  <c r="W269" i="3"/>
  <c r="W230" i="3"/>
  <c r="W1032" i="3"/>
  <c r="W1779" i="3"/>
  <c r="W2092" i="3"/>
  <c r="W784" i="3"/>
  <c r="W991" i="3"/>
  <c r="W768" i="3"/>
  <c r="W1172" i="3"/>
  <c r="W2310" i="3"/>
  <c r="W829" i="3"/>
  <c r="W1608" i="3"/>
  <c r="W239" i="3"/>
  <c r="W1271" i="3"/>
  <c r="W1090" i="3"/>
  <c r="W300" i="3"/>
  <c r="W515" i="3"/>
  <c r="W668" i="3"/>
  <c r="W996" i="3"/>
  <c r="W142" i="3"/>
  <c r="W1618" i="3"/>
  <c r="W2208" i="3"/>
  <c r="W389" i="3"/>
  <c r="W2402" i="3"/>
  <c r="W1010" i="3"/>
  <c r="W2036" i="3"/>
  <c r="W1624" i="3"/>
  <c r="W607" i="3"/>
  <c r="W1042" i="3"/>
  <c r="W1421" i="3"/>
  <c r="W2187" i="3"/>
  <c r="W1721" i="3"/>
  <c r="W970" i="3"/>
  <c r="W1681" i="3"/>
  <c r="W1474" i="3"/>
  <c r="W655" i="3"/>
  <c r="W546" i="3"/>
  <c r="W1134" i="3"/>
  <c r="W249" i="3"/>
  <c r="W929" i="3"/>
  <c r="W1394" i="3"/>
  <c r="W2334" i="3"/>
  <c r="W1015" i="3"/>
  <c r="W2495" i="3"/>
  <c r="W1491" i="3"/>
  <c r="W1522" i="3"/>
  <c r="W1202" i="3"/>
  <c r="W290" i="3"/>
  <c r="W2489" i="3"/>
  <c r="W987" i="3"/>
  <c r="W838" i="3"/>
  <c r="W1352" i="3"/>
  <c r="W135" i="3"/>
  <c r="W1777" i="3"/>
  <c r="W1266" i="3"/>
  <c r="W682" i="3"/>
  <c r="W448" i="3"/>
  <c r="W1105" i="3"/>
  <c r="W1520" i="3"/>
  <c r="W1994" i="3"/>
  <c r="W1256" i="3"/>
  <c r="W276" i="3"/>
  <c r="W993" i="3"/>
  <c r="W2205" i="3"/>
  <c r="W46" i="3"/>
  <c r="W781" i="3"/>
  <c r="W797" i="3"/>
  <c r="W368" i="3"/>
  <c r="W847" i="3"/>
  <c r="W1585" i="3"/>
  <c r="W1970" i="3"/>
  <c r="W16" i="3"/>
  <c r="W6" i="3"/>
  <c r="W2028" i="3"/>
  <c r="W825" i="3"/>
  <c r="W2222" i="3"/>
  <c r="W1557" i="3"/>
  <c r="W2141" i="3"/>
  <c r="W2040" i="3"/>
  <c r="W2123" i="3"/>
  <c r="W466" i="3"/>
  <c r="W2073" i="3"/>
  <c r="W1365" i="3"/>
  <c r="W176" i="3"/>
  <c r="W2404" i="3"/>
  <c r="W787" i="3"/>
  <c r="W670" i="3"/>
  <c r="W2411" i="3"/>
  <c r="W1687" i="3"/>
  <c r="W2183" i="3"/>
  <c r="W36" i="3"/>
  <c r="W2224" i="3"/>
  <c r="W167" i="3"/>
  <c r="W1387" i="3"/>
  <c r="W888" i="3"/>
  <c r="W413" i="3"/>
  <c r="W2419" i="3"/>
  <c r="W966" i="3"/>
  <c r="W41" i="3"/>
  <c r="W660" i="3"/>
  <c r="W2284" i="3"/>
  <c r="W1286" i="3"/>
  <c r="W2366" i="3"/>
  <c r="W18" i="3"/>
  <c r="W936" i="3"/>
  <c r="W77" i="3"/>
  <c r="W1672" i="3"/>
  <c r="W111" i="3"/>
  <c r="W1385" i="3"/>
  <c r="W708" i="3"/>
  <c r="W1177" i="3"/>
  <c r="W2077" i="3"/>
  <c r="W1635" i="3"/>
  <c r="W1857" i="3"/>
  <c r="W1940" i="3"/>
  <c r="W1059" i="3"/>
  <c r="W1924" i="3"/>
  <c r="W1129" i="3"/>
  <c r="W2066" i="3"/>
  <c r="W2029" i="3"/>
  <c r="W64" i="3"/>
  <c r="W2025" i="3"/>
  <c r="W1432" i="3"/>
  <c r="W1797" i="3"/>
  <c r="W1252" i="3"/>
  <c r="W1639" i="3"/>
  <c r="W1479" i="3"/>
  <c r="W2143" i="3"/>
  <c r="W2385" i="3"/>
  <c r="W1532" i="3"/>
  <c r="W2387" i="3"/>
  <c r="W1393" i="3"/>
  <c r="W2444" i="3"/>
  <c r="W284" i="3"/>
  <c r="W1489" i="3"/>
  <c r="W256" i="3"/>
  <c r="W489" i="3"/>
  <c r="W815" i="3"/>
  <c r="W2218" i="3"/>
  <c r="W1561" i="3"/>
  <c r="W2317" i="3"/>
  <c r="W2422" i="3"/>
  <c r="W1839" i="3"/>
  <c r="W1992" i="3"/>
  <c r="W912" i="3"/>
  <c r="W568" i="3"/>
  <c r="W443" i="3"/>
  <c r="W33" i="3"/>
  <c r="W932" i="3"/>
  <c r="W98" i="3"/>
  <c r="W387" i="3"/>
  <c r="W1601" i="3"/>
  <c r="W513" i="3"/>
  <c r="W1029" i="3"/>
  <c r="W2307" i="3"/>
  <c r="W1918" i="3"/>
  <c r="W700" i="3"/>
  <c r="W811" i="3"/>
  <c r="W855" i="3"/>
  <c r="W108" i="3"/>
  <c r="W713" i="3"/>
  <c r="W2394" i="3"/>
  <c r="W1645" i="3"/>
  <c r="W944" i="3"/>
  <c r="W1962" i="3"/>
  <c r="W618" i="3"/>
  <c r="W2030" i="3"/>
  <c r="W138" i="3"/>
  <c r="W1225" i="3"/>
  <c r="W2339" i="3"/>
  <c r="W76" i="3"/>
  <c r="W1827" i="3"/>
  <c r="W604" i="3"/>
  <c r="W1709" i="3"/>
  <c r="W2201" i="3"/>
  <c r="W1988" i="3"/>
  <c r="W2101" i="3"/>
  <c r="W2121" i="3"/>
  <c r="W333" i="3"/>
  <c r="W1651" i="3"/>
  <c r="W1998" i="3"/>
  <c r="W1012" i="3"/>
  <c r="W2407" i="3"/>
  <c r="W2251" i="3"/>
  <c r="W2449" i="3"/>
  <c r="W844" i="3"/>
  <c r="W2482" i="3"/>
  <c r="W1975" i="3"/>
  <c r="W473" i="3"/>
  <c r="W2350" i="3"/>
  <c r="W143" i="3"/>
  <c r="W1851" i="3"/>
  <c r="W341" i="3"/>
  <c r="W1043" i="3"/>
  <c r="W1457" i="3"/>
  <c r="W51" i="3"/>
  <c r="W116" i="3"/>
  <c r="W1706" i="3"/>
  <c r="W1824" i="3"/>
  <c r="W1634" i="3"/>
  <c r="W1159" i="3"/>
  <c r="W2250" i="3"/>
  <c r="W1910" i="3"/>
  <c r="W105" i="3"/>
  <c r="W1528" i="3"/>
  <c r="W1882" i="3"/>
  <c r="W254" i="3"/>
  <c r="W1228" i="3"/>
  <c r="W458" i="3"/>
  <c r="W1488" i="3"/>
  <c r="W949" i="3"/>
  <c r="W627" i="3"/>
  <c r="W881" i="3"/>
  <c r="W2223" i="3"/>
  <c r="W1773" i="3"/>
  <c r="W1733" i="3"/>
  <c r="W1583" i="3"/>
  <c r="W1655" i="3"/>
  <c r="W309" i="3"/>
  <c r="W498" i="3"/>
  <c r="W1551" i="3"/>
  <c r="W1166" i="3"/>
  <c r="W1140" i="3"/>
  <c r="W2159" i="3"/>
  <c r="W2096" i="3"/>
  <c r="W85" i="3"/>
  <c r="W675" i="3"/>
  <c r="W2389" i="3"/>
  <c r="W1699" i="3"/>
  <c r="W601" i="3"/>
  <c r="W788" i="3"/>
  <c r="W211" i="3"/>
  <c r="W850" i="3"/>
  <c r="W1412" i="3"/>
  <c r="W2368" i="3"/>
  <c r="W602" i="3"/>
  <c r="W495" i="3"/>
  <c r="W1285" i="3"/>
  <c r="W1337" i="3"/>
  <c r="W1476" i="3"/>
  <c r="W745" i="3"/>
  <c r="W1308" i="3"/>
  <c r="W194" i="3"/>
  <c r="W1194" i="3"/>
  <c r="W2232" i="3"/>
  <c r="W2374" i="3"/>
  <c r="W1442" i="3"/>
  <c r="W1688" i="3"/>
  <c r="W1047" i="3"/>
  <c r="W446" i="3"/>
  <c r="W1136" i="3"/>
  <c r="W1312" i="3"/>
  <c r="W563" i="3"/>
  <c r="W1295" i="3"/>
  <c r="W371" i="3"/>
  <c r="W1828" i="3"/>
  <c r="W1055" i="3"/>
  <c r="W1126" i="3"/>
  <c r="W2494" i="3"/>
  <c r="W2460" i="3"/>
  <c r="W1764" i="3"/>
  <c r="W910" i="3"/>
  <c r="W1351" i="3"/>
  <c r="W2372" i="3"/>
  <c r="W2129" i="3"/>
  <c r="W48" i="3"/>
  <c r="W1826" i="3"/>
  <c r="W1257" i="3"/>
  <c r="W39" i="3"/>
  <c r="W1610" i="3"/>
  <c r="W516" i="3"/>
  <c r="W2322" i="3"/>
  <c r="W2227" i="3"/>
  <c r="W1359" i="3"/>
  <c r="W2065" i="3"/>
  <c r="W2110" i="3"/>
  <c r="W2053" i="3"/>
  <c r="W1895" i="3"/>
  <c r="W2487" i="3"/>
  <c r="W2278" i="3"/>
  <c r="W1392" i="3"/>
  <c r="W2364" i="3"/>
  <c r="W2277" i="3"/>
  <c r="W843" i="3"/>
  <c r="W995" i="3"/>
  <c r="W1356" i="3"/>
  <c r="W887" i="3"/>
  <c r="W802" i="3"/>
  <c r="W933" i="3"/>
  <c r="W806" i="3"/>
  <c r="W297" i="3"/>
  <c r="W1560" i="3"/>
  <c r="W470" i="3"/>
  <c r="W975" i="3"/>
  <c r="W1284" i="3"/>
  <c r="W140" i="3"/>
  <c r="W1093" i="3"/>
  <c r="W4" i="3"/>
  <c r="W692" i="3"/>
  <c r="W737" i="3"/>
  <c r="W150" i="3"/>
  <c r="W734" i="3"/>
  <c r="W943" i="3"/>
  <c r="W122" i="3"/>
  <c r="W1317" i="3"/>
  <c r="W1368" i="3"/>
  <c r="W809" i="3"/>
  <c r="W363" i="3"/>
  <c r="W624" i="3"/>
  <c r="W1493" i="3"/>
  <c r="W394" i="3"/>
  <c r="W2242" i="3"/>
  <c r="W528" i="3"/>
  <c r="W1313" i="3"/>
  <c r="W699" i="3"/>
  <c r="W1276" i="3"/>
  <c r="W542" i="3"/>
  <c r="W320" i="3"/>
  <c r="W1069" i="3"/>
  <c r="W1034" i="3"/>
  <c r="W1033" i="3"/>
  <c r="W392" i="3"/>
  <c r="W1612" i="3"/>
  <c r="W1153" i="3"/>
  <c r="W738" i="3"/>
  <c r="W1991" i="3"/>
  <c r="W2435" i="3"/>
  <c r="W1518" i="3"/>
  <c r="W74" i="3"/>
  <c r="W149" i="3"/>
  <c r="W2088" i="3"/>
  <c r="W1325" i="3"/>
  <c r="W1607" i="3"/>
  <c r="W2356" i="3"/>
  <c r="W1564" i="3"/>
  <c r="W367" i="3"/>
  <c r="W221" i="3"/>
  <c r="W1686" i="3"/>
  <c r="W412" i="3"/>
  <c r="W1248" i="3"/>
  <c r="W338" i="3"/>
  <c r="W348" i="3"/>
  <c r="W561" i="3"/>
  <c r="W376" i="3"/>
  <c r="W639" i="3"/>
  <c r="W1691" i="3"/>
  <c r="W748" i="3"/>
  <c r="W315" i="3"/>
  <c r="W1458" i="3"/>
  <c r="W336" i="3"/>
  <c r="W426" i="3"/>
  <c r="W905" i="3"/>
  <c r="W643" i="3"/>
  <c r="W291" i="3"/>
  <c r="W454" i="3"/>
  <c r="W1915" i="3"/>
  <c r="W771" i="3"/>
  <c r="W1620" i="3"/>
  <c r="W994" i="3"/>
  <c r="W2409" i="3"/>
  <c r="W1056" i="3"/>
  <c r="W566" i="3"/>
  <c r="W911" i="3"/>
  <c r="W1775" i="3"/>
  <c r="W2271" i="3"/>
  <c r="W2142" i="3"/>
  <c r="W1025" i="3"/>
  <c r="W2134" i="3"/>
  <c r="W1158" i="3"/>
  <c r="W1039" i="3"/>
  <c r="W1755" i="3"/>
  <c r="W1076" i="3"/>
  <c r="W2247" i="3"/>
  <c r="W524" i="3"/>
  <c r="W1497" i="3"/>
  <c r="W24" i="3"/>
  <c r="W836" i="3"/>
  <c r="W266" i="3"/>
  <c r="W1658" i="3"/>
  <c r="W931" i="3"/>
  <c r="W1402" i="3"/>
  <c r="W1799" i="3"/>
  <c r="W1806" i="3"/>
  <c r="W691" i="3"/>
  <c r="W921" i="3"/>
  <c r="W2392" i="3"/>
  <c r="W1716" i="3"/>
  <c r="W894" i="3"/>
  <c r="W1214" i="3"/>
  <c r="W1426" i="3"/>
  <c r="W1297" i="3"/>
  <c r="W1316" i="3"/>
  <c r="W1552" i="3"/>
  <c r="W533" i="3"/>
  <c r="W1182" i="3"/>
  <c r="W14" i="3"/>
  <c r="W1353" i="3"/>
  <c r="W1066" i="3"/>
  <c r="W2274" i="3"/>
  <c r="W795" i="3"/>
  <c r="W600" i="3"/>
  <c r="W1062" i="3"/>
  <c r="W1370" i="3"/>
  <c r="W1403" i="3"/>
  <c r="W43" i="3"/>
  <c r="W475" i="3"/>
  <c r="W1004" i="3"/>
  <c r="W895" i="3"/>
  <c r="W756" i="3"/>
  <c r="W916" i="3"/>
  <c r="W281" i="3"/>
  <c r="W1113" i="3"/>
  <c r="W2172" i="3"/>
  <c r="W2100" i="3"/>
  <c r="W2126" i="3"/>
  <c r="W2376" i="3"/>
  <c r="W891" i="3"/>
  <c r="W1481" i="3"/>
  <c r="W359" i="3"/>
  <c r="W1149" i="3"/>
  <c r="W477" i="3"/>
  <c r="W2125" i="3"/>
  <c r="W1235" i="3"/>
  <c r="W2152" i="3"/>
  <c r="W1894" i="3"/>
  <c r="W402" i="3"/>
  <c r="W456" i="3"/>
  <c r="W1711" i="3"/>
  <c r="W703" i="3"/>
  <c r="W1823" i="3"/>
  <c r="W979" i="3"/>
  <c r="W799" i="3"/>
  <c r="W1054" i="3"/>
  <c r="W1817" i="3"/>
  <c r="W983" i="3"/>
  <c r="W2170" i="3"/>
  <c r="W1582" i="3"/>
  <c r="W1315" i="3"/>
  <c r="W807" i="3"/>
  <c r="W2466" i="3"/>
  <c r="W1293" i="3"/>
  <c r="W2168" i="3"/>
  <c r="W278" i="3"/>
  <c r="W1212" i="3"/>
  <c r="W2064" i="3"/>
  <c r="W2398" i="3"/>
  <c r="W388" i="3"/>
  <c r="W823" i="3"/>
  <c r="W1372" i="3"/>
  <c r="W705" i="3"/>
  <c r="W1349" i="3"/>
  <c r="W674" i="3"/>
  <c r="W361" i="3"/>
  <c r="W308" i="3"/>
  <c r="W125" i="3"/>
  <c r="W118" i="3"/>
  <c r="W1847" i="3"/>
  <c r="W1844" i="3"/>
  <c r="W1364" i="3"/>
  <c r="W1881" i="3"/>
  <c r="W73" i="3"/>
  <c r="W729" i="3"/>
  <c r="W2146" i="3"/>
  <c r="W2106" i="3"/>
  <c r="W1470" i="3"/>
  <c r="W554" i="3"/>
  <c r="W1972" i="3"/>
  <c r="W549" i="3"/>
  <c r="W449" i="3"/>
  <c r="W2174" i="3"/>
  <c r="W2112" i="3"/>
  <c r="W2478" i="3"/>
  <c r="W813" i="3"/>
  <c r="W2319" i="3"/>
  <c r="W2209" i="3"/>
  <c r="W1820" i="3"/>
  <c r="W1318" i="3"/>
  <c r="W1549" i="3"/>
  <c r="W945" i="3"/>
  <c r="W2131" i="3"/>
  <c r="W1788" i="3"/>
  <c r="W425" i="3"/>
  <c r="W461" i="3"/>
  <c r="W2021" i="3"/>
  <c r="W2336" i="3"/>
  <c r="W2280" i="3"/>
  <c r="W2323" i="3"/>
  <c r="W107" i="3"/>
  <c r="W1834" i="3"/>
  <c r="W2154" i="3"/>
  <c r="W1019" i="3"/>
  <c r="W188" i="3"/>
  <c r="W778" i="3"/>
  <c r="W1156" i="3"/>
  <c r="W104" i="3"/>
  <c r="W2477" i="3"/>
  <c r="W2200" i="3"/>
  <c r="W2179" i="3"/>
  <c r="W509" i="3"/>
  <c r="W2191" i="3"/>
  <c r="W2186" i="3"/>
  <c r="W1659" i="3"/>
  <c r="W1500" i="3"/>
  <c r="W2240" i="3"/>
  <c r="W72" i="3"/>
  <c r="W2426" i="3"/>
  <c r="W192" i="3"/>
  <c r="W101" i="3"/>
  <c r="W2486" i="3"/>
  <c r="W2438" i="3"/>
  <c r="W93" i="3"/>
  <c r="W1292" i="3"/>
  <c r="W2202" i="3"/>
  <c r="W595" i="3"/>
  <c r="W1947" i="3"/>
  <c r="W1931" i="3"/>
  <c r="W2379" i="3"/>
  <c r="W2127" i="3"/>
  <c r="W1103" i="3"/>
  <c r="W2225" i="3"/>
  <c r="W331" i="3"/>
  <c r="W163" i="3"/>
  <c r="W1521" i="3"/>
  <c r="W236" i="3"/>
  <c r="W441" i="3"/>
  <c r="W1418" i="3"/>
  <c r="W1229" i="3"/>
  <c r="W429" i="3"/>
  <c r="W1456" i="3"/>
  <c r="W2406" i="3"/>
  <c r="W2230" i="3"/>
  <c r="W20" i="3"/>
  <c r="W1433" i="3"/>
  <c r="W2491" i="3"/>
  <c r="W2257" i="3"/>
  <c r="W501" i="3"/>
  <c r="W184" i="3"/>
  <c r="W1846" i="3"/>
  <c r="W2380" i="3"/>
  <c r="W733" i="3"/>
  <c r="W1206" i="3"/>
  <c r="W13" i="3"/>
  <c r="W2022" i="3"/>
  <c r="W55" i="3"/>
  <c r="W2034" i="3"/>
  <c r="W1211" i="3"/>
  <c r="W864" i="3"/>
  <c r="W2410" i="3"/>
  <c r="W1843" i="3"/>
  <c r="W1939" i="3"/>
  <c r="W1801" i="3"/>
  <c r="W1997" i="3"/>
  <c r="W1127" i="3"/>
  <c r="W1079" i="3"/>
  <c r="W2079" i="3"/>
  <c r="W870" i="3"/>
  <c r="W159" i="3"/>
  <c r="W2137" i="3"/>
  <c r="W1864" i="3"/>
  <c r="W2405" i="3"/>
  <c r="W1666" i="3"/>
  <c r="W71" i="3"/>
  <c r="W2295" i="3"/>
  <c r="W1747" i="3"/>
  <c r="W2177" i="3"/>
  <c r="W1137" i="3"/>
  <c r="W1475" i="3"/>
  <c r="W12" i="3"/>
  <c r="W81" i="3"/>
  <c r="W2354" i="3"/>
  <c r="W403" i="3"/>
  <c r="W144" i="3"/>
  <c r="W1081" i="3"/>
  <c r="W260" i="3"/>
  <c r="W2266" i="3"/>
  <c r="W2153" i="3"/>
  <c r="W1903" i="3"/>
  <c r="W620" i="3"/>
  <c r="W146" i="3"/>
  <c r="W2325" i="3"/>
  <c r="W2378" i="3"/>
  <c r="W525" i="3"/>
  <c r="W1132" i="3"/>
  <c r="W2332" i="3"/>
  <c r="W22" i="3"/>
  <c r="W459" i="3"/>
  <c r="W2136" i="3"/>
  <c r="W1971" i="3"/>
  <c r="W1272" i="3"/>
  <c r="W625" i="3"/>
  <c r="W879" i="3"/>
  <c r="W1037" i="3"/>
  <c r="W1482" i="3"/>
  <c r="W1685" i="3"/>
  <c r="W2180" i="3"/>
  <c r="W518" i="3"/>
  <c r="W731" i="3"/>
  <c r="W973" i="3"/>
  <c r="W706" i="3"/>
  <c r="W1425" i="3"/>
  <c r="W766" i="3"/>
  <c r="W1335" i="3"/>
  <c r="W1756" i="3"/>
  <c r="W1234" i="3"/>
  <c r="W1441" i="3"/>
  <c r="W1978" i="3"/>
  <c r="W1996" i="3"/>
  <c r="W1505" i="3"/>
  <c r="W842" i="3"/>
  <c r="W560" i="3"/>
  <c r="W1452" i="3"/>
  <c r="W1673" i="3"/>
  <c r="W90" i="3"/>
  <c r="W2326" i="3"/>
  <c r="W23" i="3"/>
  <c r="W447" i="3"/>
  <c r="W900" i="3"/>
  <c r="W1498" i="3"/>
  <c r="W1763" i="3"/>
  <c r="W1593" i="3"/>
  <c r="W471" i="3"/>
  <c r="W1526" i="3"/>
  <c r="W106" i="3"/>
  <c r="W520" i="3"/>
  <c r="W1262" i="3"/>
  <c r="W492" i="3"/>
  <c r="W1417" i="3"/>
  <c r="W2204" i="3"/>
  <c r="W385" i="3"/>
  <c r="W1077" i="3"/>
  <c r="W1011" i="3"/>
  <c r="W206" i="3"/>
  <c r="W2233" i="3"/>
  <c r="W1199" i="3"/>
  <c r="W1542" i="3"/>
  <c r="W2231" i="3"/>
  <c r="W38" i="3"/>
  <c r="W1258" i="3"/>
  <c r="W588" i="3"/>
  <c r="W1383" i="3"/>
  <c r="W2399" i="3"/>
  <c r="W121" i="3"/>
  <c r="W2068" i="3"/>
  <c r="W186" i="3"/>
  <c r="W630" i="3"/>
  <c r="W1887" i="3"/>
  <c r="W1395" i="3"/>
  <c r="W1870" i="3"/>
  <c r="W550" i="3"/>
  <c r="W2071" i="3"/>
  <c r="W1869" i="3"/>
  <c r="W1003" i="3"/>
  <c r="W1901" i="3"/>
  <c r="W1360" i="3"/>
  <c r="W2337" i="3"/>
  <c r="W155" i="3"/>
  <c r="W2261" i="3"/>
  <c r="W2479" i="3"/>
  <c r="W1507" i="3"/>
  <c r="W2265" i="3"/>
  <c r="W534" i="3"/>
  <c r="W1068" i="3"/>
  <c r="W1484" i="3"/>
  <c r="W217" i="3"/>
  <c r="W414" i="3"/>
  <c r="W505" i="3"/>
  <c r="W1606" i="3"/>
  <c r="W1173" i="3"/>
  <c r="W1167" i="3"/>
  <c r="W462" i="3"/>
  <c r="W772" i="3"/>
  <c r="W1287" i="3"/>
  <c r="W472" i="3"/>
  <c r="W1221" i="3"/>
  <c r="W752" i="3"/>
  <c r="W423" i="3"/>
  <c r="W1829" i="3"/>
  <c r="W537" i="3"/>
  <c r="W99" i="3"/>
  <c r="W1683" i="3"/>
  <c r="W693" i="3"/>
  <c r="W126" i="3"/>
  <c r="W365" i="3"/>
  <c r="W1487" i="3"/>
  <c r="W1811" i="3"/>
  <c r="W378" i="3"/>
  <c r="W485" i="3"/>
  <c r="W571" i="3"/>
  <c r="W1238" i="3"/>
  <c r="W1184" i="3"/>
  <c r="W421" i="3"/>
  <c r="W467" i="3"/>
  <c r="W1049" i="3"/>
  <c r="W302" i="3"/>
  <c r="W846" i="3"/>
  <c r="W1107" i="3"/>
  <c r="W832" i="3"/>
  <c r="W913" i="3"/>
  <c r="W1448" i="3"/>
  <c r="W621" i="3"/>
  <c r="W952" i="3"/>
  <c r="W2061" i="3"/>
  <c r="W2081" i="3"/>
  <c r="W574" i="3"/>
  <c r="W1519" i="3"/>
  <c r="W179" i="3"/>
  <c r="W247" i="3"/>
  <c r="W1038" i="3"/>
  <c r="W1999" i="3"/>
  <c r="W834" i="3"/>
  <c r="W861" i="3"/>
  <c r="W1623" i="3"/>
  <c r="W1504" i="3"/>
  <c r="W1790" i="3"/>
  <c r="W344" i="3"/>
  <c r="W270" i="3"/>
  <c r="W918" i="3"/>
  <c r="W1537" i="3"/>
  <c r="W937" i="3"/>
  <c r="W2282" i="3"/>
  <c r="W1765" i="3"/>
  <c r="W818" i="3"/>
  <c r="W575" i="3"/>
  <c r="W747" i="3"/>
  <c r="W1250" i="3"/>
  <c r="W873" i="3"/>
  <c r="W1630" i="3"/>
  <c r="W989" i="3"/>
  <c r="W203" i="3"/>
  <c r="W1075" i="3"/>
  <c r="W1449" i="3"/>
  <c r="W1027" i="3"/>
  <c r="W1399" i="3"/>
  <c r="W1809" i="3"/>
  <c r="W2023" i="3"/>
  <c r="W1689" i="3"/>
  <c r="W1952" i="3"/>
  <c r="W1739" i="3"/>
  <c r="W1277" i="3"/>
  <c r="W1577" i="3"/>
  <c r="W1502" i="3"/>
  <c r="W697" i="3"/>
  <c r="W1106" i="3"/>
  <c r="W1960" i="3"/>
  <c r="W177" i="3"/>
  <c r="W939" i="3"/>
  <c r="W2429" i="3"/>
  <c r="W1464" i="3"/>
  <c r="W837" i="3"/>
  <c r="W1558" i="3"/>
  <c r="W1321" i="3"/>
  <c r="W445" i="3"/>
  <c r="W608" i="3"/>
  <c r="W984" i="3"/>
  <c r="W2371" i="3"/>
  <c r="W1305" i="3"/>
  <c r="W330" i="3"/>
  <c r="W635" i="3"/>
  <c r="W869" i="3"/>
  <c r="W198" i="3"/>
  <c r="W299" i="3"/>
  <c r="W1696" i="3"/>
  <c r="W649" i="3"/>
  <c r="W1725" i="3"/>
  <c r="W469" i="3"/>
  <c r="W1400" i="3"/>
  <c r="W510" i="3"/>
  <c r="W1724" i="3"/>
  <c r="W40" i="3"/>
  <c r="W2490" i="3"/>
  <c r="W882" i="3"/>
  <c r="W1434" i="3"/>
  <c r="W2080" i="3"/>
  <c r="W1070" i="3"/>
  <c r="W1380" i="3"/>
  <c r="W782" i="3"/>
  <c r="W1580" i="3"/>
  <c r="W567" i="3"/>
  <c r="W432" i="3"/>
  <c r="W205" i="3"/>
  <c r="W2452" i="3"/>
  <c r="W2246" i="3"/>
  <c r="W1007" i="3"/>
  <c r="W1804" i="3"/>
  <c r="W777" i="3"/>
  <c r="W406" i="3"/>
  <c r="W405" i="3"/>
  <c r="W277" i="3"/>
  <c r="W967" i="3"/>
  <c r="W476" i="3"/>
  <c r="W328" i="3"/>
  <c r="W97" i="3"/>
  <c r="W1506" i="3"/>
  <c r="W1018" i="3"/>
  <c r="W1348" i="3"/>
  <c r="W1175" i="3"/>
  <c r="W362" i="3"/>
  <c r="W289" i="3"/>
  <c r="W1959" i="3"/>
  <c r="W579" i="3"/>
  <c r="W553" i="3"/>
  <c r="W1022" i="3"/>
  <c r="W1598" i="3"/>
  <c r="W342" i="3"/>
  <c r="W1178" i="3"/>
  <c r="W1729" i="3"/>
  <c r="W657" i="3"/>
  <c r="W409" i="3"/>
  <c r="W1110" i="3"/>
  <c r="W1761" i="3"/>
  <c r="W573" i="3"/>
  <c r="W548" i="3"/>
  <c r="W422" i="3"/>
  <c r="W345" i="3"/>
  <c r="W487" i="3"/>
  <c r="W2017" i="3"/>
  <c r="W904" i="3"/>
  <c r="W1707" i="3"/>
  <c r="W1398" i="3"/>
  <c r="W1099" i="3"/>
  <c r="W1168" i="3"/>
  <c r="W830" i="3"/>
  <c r="W1935" i="3"/>
  <c r="W903" i="3"/>
  <c r="W323" i="3"/>
  <c r="W653" i="3"/>
  <c r="W2447" i="3"/>
  <c r="W2238" i="3"/>
  <c r="W1146" i="3"/>
  <c r="W227" i="3"/>
  <c r="W848" i="3"/>
  <c r="W940" i="3"/>
  <c r="W357" i="3"/>
  <c r="W725" i="3"/>
  <c r="W849" i="3"/>
  <c r="W612" i="3"/>
  <c r="W395" i="3"/>
  <c r="W804" i="3"/>
  <c r="W1944" i="3"/>
  <c r="W789" i="3"/>
  <c r="W2269" i="3"/>
  <c r="W1391" i="3"/>
  <c r="W1713" i="3"/>
  <c r="W767" i="3"/>
  <c r="W1326" i="3"/>
  <c r="W964" i="3"/>
  <c r="W1825" i="3"/>
  <c r="W1813" i="3"/>
  <c r="W1533" i="3"/>
  <c r="W430" i="3"/>
  <c r="W253" i="3"/>
  <c r="W985" i="3"/>
  <c r="W1086" i="3"/>
  <c r="W275" i="3"/>
  <c r="W21" i="3"/>
  <c r="W2400" i="3"/>
  <c r="W1224" i="3"/>
  <c r="W374" i="3"/>
  <c r="W1222" i="3"/>
  <c r="W351" i="3"/>
  <c r="W1084" i="3"/>
  <c r="W437" i="3"/>
  <c r="W1203" i="3"/>
  <c r="W391" i="3"/>
  <c r="W212" i="3"/>
  <c r="W103" i="3"/>
  <c r="W168" i="3"/>
  <c r="W1279" i="3"/>
  <c r="W773" i="3"/>
  <c r="W1884" i="3"/>
  <c r="W1162" i="3"/>
  <c r="W1665" i="3"/>
  <c r="W868" i="3"/>
  <c r="W880" i="3"/>
  <c r="W1680" i="3"/>
  <c r="W2454" i="3"/>
  <c r="W1637" i="3"/>
  <c r="W303" i="3"/>
  <c r="W1244" i="3"/>
  <c r="W1727" i="3"/>
  <c r="W926" i="3"/>
  <c r="W1269" i="3"/>
  <c r="W1654" i="3"/>
  <c r="W704" i="3"/>
  <c r="W1133" i="3"/>
  <c r="W1795" i="3"/>
  <c r="W950" i="3"/>
  <c r="W156" i="3"/>
  <c r="W914" i="3"/>
  <c r="W1006" i="3"/>
  <c r="W1516" i="3"/>
  <c r="W411" i="3"/>
  <c r="W954" i="3"/>
  <c r="W1883" i="3"/>
  <c r="W652" i="3"/>
  <c r="W1835" i="3"/>
  <c r="W1822" i="3"/>
  <c r="W1108" i="3"/>
  <c r="W1142" i="3"/>
  <c r="W1796" i="3"/>
  <c r="W1160" i="3"/>
  <c r="W1236" i="3"/>
  <c r="W1510" i="3"/>
  <c r="W1667" i="3"/>
  <c r="W1490" i="3"/>
  <c r="W1217" i="3"/>
  <c r="W1431" i="3"/>
  <c r="W1451" i="3"/>
  <c r="W2216" i="3"/>
  <c r="W1092" i="3"/>
  <c r="W57" i="3"/>
  <c r="W1429" i="3"/>
  <c r="W1525" i="3"/>
  <c r="W1858" i="3"/>
  <c r="W82" i="3"/>
  <c r="W2320" i="3"/>
  <c r="W2084" i="3"/>
  <c r="W1932" i="3"/>
  <c r="W158" i="3"/>
  <c r="W654" i="3"/>
  <c r="W2182" i="3"/>
  <c r="W1191" i="3"/>
  <c r="W658" i="3"/>
  <c r="W2130" i="3"/>
  <c r="W1646" i="3"/>
  <c r="W1625" i="3"/>
  <c r="W793" i="3"/>
  <c r="W1357" i="3"/>
  <c r="W591" i="3"/>
  <c r="W2149" i="3"/>
  <c r="W1438" i="3"/>
  <c r="W2211" i="3"/>
  <c r="W1616" i="3"/>
  <c r="W631" i="3"/>
  <c r="W2475" i="3"/>
  <c r="W2462" i="3"/>
  <c r="W754" i="3"/>
  <c r="W801" i="3"/>
  <c r="W1165" i="3"/>
  <c r="W1900" i="3"/>
  <c r="W698" i="3"/>
  <c r="W1362" i="3"/>
  <c r="W2324" i="3"/>
  <c r="W1573" i="3"/>
  <c r="W343" i="3"/>
  <c r="W61" i="3"/>
  <c r="W1477" i="3"/>
  <c r="W764" i="3"/>
  <c r="W2384" i="3"/>
  <c r="W2314" i="3"/>
  <c r="W1836" i="3"/>
  <c r="W2468" i="3"/>
  <c r="W2160" i="3"/>
  <c r="W1728" i="3"/>
  <c r="W928" i="3"/>
  <c r="W1693" i="3"/>
  <c r="W259" i="3"/>
  <c r="W2104" i="3"/>
  <c r="W562" i="3"/>
  <c r="W632" i="3"/>
  <c r="W1937" i="3"/>
  <c r="W907" i="3"/>
  <c r="W2076" i="3"/>
  <c r="W1111" i="3"/>
  <c r="W2329" i="3"/>
  <c r="W70" i="3"/>
  <c r="W835" i="3"/>
  <c r="W1726" i="3"/>
  <c r="W62" i="3"/>
  <c r="W2054" i="3"/>
  <c r="W690" i="3"/>
  <c r="W1830" i="3"/>
  <c r="W1876" i="3"/>
  <c r="W1913" i="3"/>
  <c r="W1930" i="3"/>
  <c r="W1757" i="3"/>
  <c r="W1447" i="3"/>
  <c r="W19" i="3"/>
  <c r="W2012" i="3"/>
  <c r="W2024" i="3"/>
  <c r="W1567" i="3"/>
  <c r="W1499" i="3"/>
  <c r="W1189" i="3"/>
  <c r="W1941" i="3"/>
  <c r="W1969" i="3"/>
  <c r="W2304" i="3"/>
  <c r="W741" i="3"/>
  <c r="W2190" i="3"/>
  <c r="W2063" i="3"/>
  <c r="W1494" i="3"/>
  <c r="W2433" i="3"/>
  <c r="W380" i="3"/>
  <c r="W637" i="3"/>
  <c r="W1515" i="3"/>
  <c r="W2352" i="3"/>
  <c r="W1371" i="3"/>
  <c r="W9" i="3"/>
  <c r="W2301" i="3"/>
  <c r="W78" i="3"/>
  <c r="W2007" i="3"/>
  <c r="W401" i="3"/>
  <c r="W147" i="3"/>
  <c r="W1692" i="3"/>
  <c r="W2255" i="3"/>
  <c r="W1794" i="3"/>
  <c r="W1294" i="3"/>
  <c r="W2098" i="3"/>
  <c r="W2009" i="3"/>
  <c r="W2439" i="3"/>
  <c r="W2056" i="3"/>
  <c r="W1995" i="3"/>
  <c r="W1281" i="3"/>
  <c r="W2249" i="3"/>
  <c r="W2116" i="3"/>
  <c r="W2313" i="3"/>
  <c r="W1346" i="3"/>
  <c r="W2124" i="3"/>
  <c r="W2010" i="3"/>
  <c r="W2461" i="3"/>
  <c r="W1890" i="3"/>
  <c r="W701" i="3"/>
  <c r="W718" i="3"/>
  <c r="W2055" i="3"/>
  <c r="W1919" i="3"/>
  <c r="W2390" i="3"/>
  <c r="W34" i="3"/>
  <c r="W1973" i="3"/>
  <c r="W578" i="3"/>
  <c r="W1745" i="3"/>
  <c r="W1627" i="3"/>
  <c r="W1183" i="3"/>
  <c r="W2144" i="3"/>
  <c r="W2375" i="3"/>
  <c r="W1503" i="3"/>
  <c r="W2388" i="3"/>
  <c r="W1871" i="3"/>
  <c r="W109" i="3"/>
  <c r="W2260" i="3"/>
  <c r="W1963" i="3"/>
  <c r="W2241" i="3"/>
  <c r="W852" i="3"/>
  <c r="W941" i="3"/>
  <c r="W2413" i="3"/>
  <c r="W592" i="3"/>
  <c r="W1867" i="3"/>
  <c r="W798" i="3"/>
  <c r="W717" i="3"/>
  <c r="W884" i="3"/>
  <c r="W334" i="3"/>
  <c r="W1862" i="3"/>
  <c r="W2213" i="3"/>
  <c r="W1023" i="3"/>
  <c r="W1622" i="3"/>
  <c r="W875" i="3"/>
  <c r="W676" i="3"/>
  <c r="W981" i="3"/>
  <c r="W285" i="3"/>
  <c r="W2328" i="3"/>
  <c r="W220" i="3"/>
  <c r="W1320" i="3"/>
  <c r="W1536" i="3"/>
  <c r="W428" i="3"/>
  <c r="W1946" i="3"/>
  <c r="W683" i="3"/>
  <c r="W2049" i="3"/>
  <c r="W2335" i="3"/>
  <c r="W808" i="3"/>
  <c r="W360" i="3"/>
  <c r="W634" i="3"/>
  <c r="W396" i="3"/>
  <c r="W1668" i="3"/>
  <c r="W763" i="3"/>
  <c r="W255" i="3"/>
  <c r="W1264" i="3"/>
  <c r="W326" i="3"/>
  <c r="W845" i="3"/>
  <c r="W671" i="3"/>
  <c r="W165" i="3"/>
  <c r="W853" i="3"/>
  <c r="W785" i="3"/>
  <c r="W1020" i="3"/>
  <c r="W1435" i="3"/>
  <c r="W1926" i="3"/>
  <c r="W923" i="3"/>
  <c r="W271" i="3"/>
  <c r="W2185" i="3"/>
  <c r="W1550" i="3"/>
  <c r="W686" i="3"/>
  <c r="W1743" i="3"/>
  <c r="W1562" i="3"/>
  <c r="W1406" i="3"/>
  <c r="W375" i="3"/>
  <c r="W1578" i="3"/>
  <c r="W1232" i="3"/>
  <c r="W304" i="3"/>
  <c r="W1469" i="3"/>
  <c r="W1155" i="3"/>
  <c r="W958" i="3"/>
  <c r="W1663" i="3"/>
  <c r="W1649" i="3"/>
  <c r="W1888" i="3"/>
  <c r="W2428" i="3"/>
  <c r="W1976" i="3"/>
  <c r="W1274" i="3"/>
  <c r="W280" i="3"/>
  <c r="W2309" i="3"/>
  <c r="W1896" i="3"/>
  <c r="W2312" i="3"/>
  <c r="W1923" i="3"/>
  <c r="W1754" i="3"/>
  <c r="W1237" i="3"/>
  <c r="W2345" i="3"/>
  <c r="W2221" i="3"/>
  <c r="W1700" i="3"/>
  <c r="W1899" i="3"/>
  <c r="W137" i="3"/>
  <c r="W1737" i="3"/>
  <c r="W1192" i="3"/>
  <c r="W1987" i="3"/>
  <c r="W2072" i="3"/>
  <c r="W50" i="3"/>
  <c r="W2212" i="3"/>
  <c r="W1072" i="3"/>
  <c r="W171" i="3"/>
  <c r="W197" i="3"/>
  <c r="W2035" i="3"/>
  <c r="W997" i="3"/>
  <c r="W710" i="3"/>
  <c r="W863" i="3"/>
  <c r="W499" i="3"/>
  <c r="W1350" i="3"/>
  <c r="W684" i="3"/>
  <c r="W1945" i="3"/>
  <c r="W404" i="3"/>
  <c r="W1278" i="3"/>
  <c r="W559" i="3"/>
  <c r="W1314" i="3"/>
  <c r="W2353" i="3"/>
  <c r="W1911" i="3"/>
  <c r="W1723" i="3"/>
  <c r="W753" i="3"/>
  <c r="W1347" i="3"/>
  <c r="W2189" i="3"/>
  <c r="W1695" i="3"/>
  <c r="W1148" i="3"/>
  <c r="W386" i="3"/>
  <c r="W195" i="3"/>
  <c r="W1339" i="3"/>
  <c r="W1660" i="3"/>
  <c r="W1064" i="3"/>
  <c r="W298" i="3"/>
  <c r="W324" i="3"/>
  <c r="W272" i="3"/>
  <c r="W1553" i="3"/>
  <c r="W1216" i="3"/>
  <c r="W1008" i="3"/>
  <c r="W526" i="3"/>
  <c r="W279" i="3"/>
  <c r="W774" i="3"/>
  <c r="W2367" i="3"/>
  <c r="W974" i="3"/>
  <c r="W1013" i="3"/>
  <c r="W42" i="3"/>
  <c r="W1951" i="3"/>
  <c r="W1548" i="3"/>
  <c r="W233" i="3"/>
  <c r="W2069" i="3"/>
  <c r="W1304" i="3"/>
  <c r="W1061" i="3"/>
  <c r="W647" i="3"/>
  <c r="W1002" i="3"/>
  <c r="W490" i="3"/>
  <c r="W1671" i="3"/>
  <c r="W1614" i="3"/>
  <c r="W506" i="3"/>
  <c r="W213" i="3"/>
  <c r="W1873" i="3"/>
  <c r="W2331" i="3"/>
  <c r="W1267" i="3"/>
  <c r="W1334" i="3"/>
  <c r="W728" i="3"/>
  <c r="W1512" i="3"/>
  <c r="W1468" i="3"/>
  <c r="W2150" i="3"/>
  <c r="W1877" i="3"/>
  <c r="W908" i="3"/>
  <c r="W1734" i="3"/>
  <c r="W1891" i="3"/>
  <c r="W1124" i="3"/>
  <c r="W1218" i="3"/>
  <c r="W267" i="3"/>
  <c r="W1045" i="3"/>
  <c r="W951" i="3"/>
  <c r="W1329" i="3"/>
  <c r="W1046" i="3"/>
  <c r="W2188" i="3"/>
  <c r="W892" i="3"/>
  <c r="W2365" i="3"/>
  <c r="W539" i="3"/>
  <c r="W590" i="3"/>
  <c r="W438" i="3"/>
  <c r="W581" i="3"/>
  <c r="W1270" i="3"/>
  <c r="W457" i="3"/>
  <c r="W1036" i="3"/>
  <c r="W1130" i="3"/>
  <c r="W1220" i="3"/>
  <c r="W1366" i="3"/>
  <c r="W382" i="3"/>
  <c r="W10" i="3"/>
  <c r="W1436" i="3"/>
  <c r="W1342" i="3"/>
  <c r="W610" i="3"/>
  <c r="W883" i="3"/>
  <c r="W1420" i="3"/>
  <c r="W407" i="3"/>
  <c r="W1529" i="3"/>
  <c r="W2344" i="3"/>
  <c r="W1230" i="3"/>
  <c r="W816" i="3"/>
  <c r="W2145" i="3"/>
  <c r="W791" i="3"/>
  <c r="W2175" i="3"/>
  <c r="W659" i="3"/>
  <c r="W742" i="3"/>
  <c r="W28" i="3"/>
  <c r="W1240" i="3"/>
  <c r="W263" i="3"/>
  <c r="W1101" i="3"/>
  <c r="W313" i="3"/>
  <c r="W1599" i="3"/>
  <c r="W1057" i="3"/>
  <c r="W715" i="3"/>
  <c r="W673" i="3"/>
  <c r="W889" i="3"/>
  <c r="W1088" i="3"/>
  <c r="W1428" i="3"/>
  <c r="W783" i="3"/>
  <c r="W1628" i="3"/>
  <c r="W720" i="3"/>
  <c r="W1123" i="3"/>
  <c r="W1195" i="3"/>
  <c r="W1749" i="3"/>
  <c r="W1740" i="3"/>
  <c r="W695" i="3"/>
  <c r="W1200" i="3"/>
  <c r="W1376" i="3"/>
  <c r="W1082" i="3"/>
  <c r="W1323" i="3"/>
  <c r="W1397" i="3"/>
  <c r="W650" i="3"/>
  <c r="W240" i="3"/>
  <c r="W2424" i="3"/>
  <c r="W707" i="3"/>
  <c r="W113" i="3"/>
  <c r="W854" i="3"/>
  <c r="W1233" i="3"/>
  <c r="W1078" i="3"/>
  <c r="W207" i="3"/>
  <c r="W986" i="3"/>
  <c r="W503" i="3"/>
  <c r="W536" i="3"/>
  <c r="W545" i="3"/>
  <c r="W145" i="3"/>
  <c r="W1104" i="3"/>
  <c r="W86" i="3"/>
  <c r="W1509" i="3"/>
  <c r="W817" i="3"/>
  <c r="W606" i="3"/>
  <c r="W512" i="3"/>
  <c r="W483" i="3"/>
  <c r="W295" i="3"/>
  <c r="W1453" i="3"/>
  <c r="W1609" i="3"/>
  <c r="W67" i="3"/>
  <c r="W980" i="3"/>
  <c r="W1050" i="3"/>
  <c r="W586" i="3"/>
  <c r="W557" i="3"/>
  <c r="W1120" i="3"/>
  <c r="W656" i="3"/>
  <c r="W1661" i="3"/>
  <c r="W215" i="3"/>
  <c r="W645" i="3"/>
  <c r="W677" i="3"/>
  <c r="W1187" i="3"/>
  <c r="W1568" i="3"/>
  <c r="W2234" i="3"/>
  <c r="W2355" i="3"/>
  <c r="W679" i="3"/>
  <c r="W1784" i="3"/>
  <c r="W1377" i="3"/>
  <c r="W196" i="3"/>
  <c r="W416" i="3"/>
  <c r="W229" i="3"/>
  <c r="W898" i="3"/>
  <c r="W2263" i="3"/>
  <c r="W187" i="3"/>
  <c r="W185" i="3"/>
  <c r="W1776" i="3"/>
  <c r="W288" i="3"/>
  <c r="W1715" i="3"/>
  <c r="W183" i="3"/>
  <c r="W1921" i="3"/>
  <c r="W2305" i="3"/>
  <c r="W1125" i="3"/>
  <c r="W265" i="3"/>
  <c r="W1590" i="3"/>
  <c r="W1288" i="3"/>
  <c r="W1190" i="3"/>
  <c r="W69" i="3"/>
  <c r="W1979" i="3"/>
  <c r="W603" i="3"/>
  <c r="W1800" i="3"/>
  <c r="W1807" i="3"/>
  <c r="W1135" i="3"/>
  <c r="W114" i="3"/>
  <c r="W2450" i="3"/>
  <c r="W1204" i="3"/>
  <c r="W2139" i="3"/>
  <c r="W538" i="3"/>
  <c r="W776" i="3"/>
  <c r="W1001" i="3"/>
  <c r="W436" i="3"/>
  <c r="W1859" i="3"/>
  <c r="W2045" i="3"/>
  <c r="W2102" i="3"/>
  <c r="W1386" i="3"/>
  <c r="W1838" i="3"/>
  <c r="W953" i="3"/>
  <c r="W262" i="3"/>
  <c r="W680" i="3"/>
  <c r="W356" i="3"/>
  <c r="W751" i="3"/>
  <c r="W54" i="3"/>
  <c r="W1893" i="3"/>
  <c r="W2297" i="3"/>
  <c r="W1792" i="3"/>
  <c r="W761" i="3"/>
  <c r="W1355" i="3"/>
  <c r="W2264" i="3"/>
  <c r="W1115" i="3"/>
  <c r="W1748" i="3"/>
  <c r="W876" i="3"/>
  <c r="W1193" i="3"/>
  <c r="W2109" i="3"/>
  <c r="W862" i="3"/>
  <c r="W1219" i="3"/>
  <c r="W1949" i="3"/>
  <c r="W598" i="3"/>
  <c r="W1254" i="3"/>
  <c r="W564" i="3"/>
  <c r="W1966" i="3"/>
  <c r="W377" i="3"/>
  <c r="W866" i="3"/>
  <c r="W2078" i="3"/>
  <c r="W2437" i="3"/>
  <c r="W2033" i="3"/>
  <c r="W1565" i="3"/>
  <c r="W2381" i="3"/>
  <c r="W1841" i="3"/>
  <c r="W2019" i="3"/>
  <c r="W2155" i="3"/>
  <c r="W1139" i="3"/>
  <c r="W1929" i="3"/>
  <c r="W1563" i="3"/>
  <c r="W2000" i="3"/>
  <c r="W1656" i="3"/>
  <c r="W2286" i="3"/>
  <c r="W84" i="3"/>
  <c r="W1968" i="3"/>
  <c r="W1594" i="3"/>
  <c r="W96" i="3"/>
  <c r="W2382" i="3"/>
  <c r="W1742" i="3"/>
  <c r="W232" i="3"/>
  <c r="W1791" i="3"/>
  <c r="W2289" i="3"/>
  <c r="W63" i="3"/>
  <c r="W1495" i="3"/>
  <c r="W2198" i="3"/>
  <c r="W420" i="3"/>
  <c r="W1587" i="3"/>
  <c r="W2001" i="3"/>
  <c r="W874" i="3"/>
  <c r="W2296" i="3"/>
  <c r="W1584" i="3"/>
  <c r="W2181" i="3"/>
  <c r="W314" i="3"/>
  <c r="W465" i="3"/>
  <c r="W1872" i="3"/>
  <c r="W2348" i="3"/>
  <c r="W2248" i="3"/>
  <c r="W1413" i="3"/>
  <c r="W1073" i="3"/>
  <c r="W616" i="3"/>
  <c r="W794" i="3"/>
  <c r="W819" i="3"/>
  <c r="W521" i="3"/>
  <c r="W1289" i="3"/>
  <c r="W2343" i="3"/>
  <c r="W2425" i="3"/>
  <c r="W712" i="3"/>
  <c r="W724" i="3"/>
  <c r="W730" i="3"/>
  <c r="W1986" i="3"/>
  <c r="W711" i="3"/>
  <c r="W2107" i="3"/>
  <c r="W1783" i="3"/>
  <c r="W1554" i="3"/>
  <c r="W2004" i="3"/>
  <c r="W1523" i="3"/>
  <c r="W2386" i="3"/>
  <c r="W1854" i="3"/>
  <c r="W1255" i="3"/>
  <c r="W2448" i="3"/>
  <c r="W2094" i="3"/>
  <c r="W1856" i="3"/>
  <c r="W2441" i="3"/>
  <c r="W1922" i="3"/>
  <c r="W123" i="3"/>
  <c r="W1179" i="3"/>
  <c r="W2214" i="3"/>
  <c r="W2117" i="3"/>
  <c r="W1467" i="3"/>
  <c r="W32" i="3"/>
  <c r="W841" i="3"/>
  <c r="W1538" i="3"/>
  <c r="W1861" i="3"/>
  <c r="W1249" i="3"/>
  <c r="W2002" i="3"/>
  <c r="W1874" i="3"/>
  <c r="W2391" i="3"/>
  <c r="W1345" i="3"/>
  <c r="W1430" i="3"/>
  <c r="W2070" i="3"/>
  <c r="W2359" i="3"/>
  <c r="W1443" i="3"/>
  <c r="W1831" i="3"/>
  <c r="W79" i="3"/>
  <c r="W1446" i="3"/>
  <c r="W938" i="3"/>
  <c r="W1690" i="3"/>
  <c r="W2244" i="3"/>
  <c r="W2395" i="3"/>
  <c r="W327" i="3"/>
  <c r="W1597" i="3"/>
  <c r="W1575" i="3"/>
  <c r="W1738" i="3"/>
  <c r="W1145" i="3"/>
  <c r="W2207" i="3"/>
  <c r="W1943" i="3"/>
  <c r="W2358" i="3"/>
  <c r="W2164" i="3"/>
  <c r="W182" i="3"/>
  <c r="W193" i="3"/>
  <c r="W1942" i="3"/>
  <c r="W1886" i="3"/>
  <c r="W1409" i="3"/>
  <c r="W2455" i="3"/>
  <c r="W1697" i="3"/>
  <c r="W662" i="3"/>
  <c r="W2197" i="3"/>
  <c r="W2196" i="3"/>
  <c r="W716" i="3"/>
  <c r="W530" i="3"/>
  <c r="W1662" i="3"/>
  <c r="W2044" i="3"/>
  <c r="W960" i="3"/>
  <c r="W702" i="3"/>
  <c r="W552" i="3"/>
  <c r="W1993" i="3"/>
  <c r="W2091" i="3"/>
  <c r="W2151" i="3"/>
  <c r="W646" i="3"/>
  <c r="W141" i="3"/>
  <c r="W1465" i="3"/>
  <c r="W1169" i="3"/>
  <c r="W2480" i="3"/>
  <c r="W1906" i="3"/>
  <c r="W2026" i="3"/>
  <c r="W2418" i="3"/>
  <c r="W148" i="3"/>
  <c r="W1898" i="3"/>
  <c r="W1950" i="3"/>
  <c r="W831" i="3"/>
  <c r="W2015" i="3"/>
  <c r="W2059" i="3"/>
  <c r="W1089" i="3"/>
  <c r="W44" i="3"/>
  <c r="W594" i="3"/>
  <c r="W1408" i="3"/>
  <c r="W2288" i="3"/>
  <c r="W261" i="3"/>
  <c r="W2496" i="3"/>
  <c r="W555" i="3"/>
  <c r="W1157" i="3"/>
  <c r="W820" i="3"/>
  <c r="W1095" i="3"/>
  <c r="W857" i="3"/>
  <c r="W496" i="3"/>
  <c r="W1382" i="3"/>
  <c r="W925" i="3"/>
  <c r="W440" i="3"/>
  <c r="W2393" i="3"/>
  <c r="W1760" i="3"/>
  <c r="W812" i="3"/>
  <c r="W2412" i="3"/>
  <c r="W968" i="3"/>
  <c r="W1374" i="3"/>
  <c r="W920" i="3"/>
  <c r="W1083" i="3"/>
  <c r="W1708" i="3"/>
  <c r="W1703" i="3"/>
  <c r="W1758" i="3"/>
  <c r="W160" i="3"/>
  <c r="W59" i="3"/>
  <c r="W648" i="3"/>
  <c r="W1422" i="3"/>
  <c r="W523" i="3"/>
  <c r="W962" i="3"/>
  <c r="W296" i="3"/>
  <c r="W1974" i="3"/>
  <c r="W2481" i="3"/>
  <c r="W216" i="3"/>
  <c r="W234" i="3"/>
  <c r="W1517" i="3"/>
  <c r="W1626" i="3"/>
  <c r="W1052" i="3"/>
  <c r="W1445" i="3"/>
  <c r="W250" i="3"/>
  <c r="W157" i="3"/>
  <c r="W427" i="3"/>
  <c r="W1710" i="3"/>
  <c r="W1091" i="3"/>
  <c r="W2111" i="3"/>
  <c r="W219" i="3"/>
  <c r="W488" i="3"/>
  <c r="W2484" i="3"/>
  <c r="W999" i="3"/>
  <c r="W2003" i="3"/>
  <c r="W1674" i="3"/>
  <c r="W1953" i="3"/>
  <c r="W1439" i="3"/>
  <c r="W2097" i="3"/>
  <c r="W268" i="3"/>
  <c r="W1375" i="3"/>
  <c r="W129" i="3"/>
  <c r="W133" i="3"/>
  <c r="W2268" i="3"/>
  <c r="W1209" i="3"/>
  <c r="W25" i="3"/>
  <c r="W2027" i="3"/>
  <c r="W1388" i="3"/>
  <c r="W1466" i="3"/>
  <c r="W1803" i="3"/>
  <c r="W2082" i="3"/>
  <c r="W593" i="3"/>
  <c r="W2210" i="3"/>
  <c r="W786" i="3"/>
  <c r="W1866" i="3"/>
  <c r="W1990" i="3"/>
  <c r="W131" i="3"/>
  <c r="W1547" i="3"/>
  <c r="W1948" i="3"/>
  <c r="W2115" i="3"/>
  <c r="W1265" i="3"/>
  <c r="W1849" i="3"/>
  <c r="W169" i="3"/>
  <c r="W2236" i="3"/>
  <c r="W2020" i="3"/>
  <c r="W1174" i="3"/>
  <c r="W2239" i="3"/>
  <c r="W2105" i="3"/>
  <c r="W1544" i="3"/>
  <c r="W2195" i="3"/>
  <c r="W1340" i="3"/>
  <c r="W2465" i="3"/>
  <c r="W1455" i="3"/>
  <c r="W2432" i="3"/>
  <c r="W2293" i="3"/>
  <c r="W1354" i="3"/>
  <c r="W1462" i="3"/>
  <c r="W1819" i="3"/>
  <c r="W5" i="3"/>
  <c r="W2415" i="3"/>
  <c r="W2018" i="3"/>
  <c r="W190" i="3"/>
  <c r="W2416" i="3"/>
  <c r="W433" i="3"/>
  <c r="W208" i="3"/>
  <c r="W170" i="3"/>
  <c r="W1227" i="3"/>
  <c r="W2493" i="3"/>
  <c r="W1005" i="3"/>
  <c r="W721" i="3"/>
  <c r="W2245" i="3"/>
  <c r="W1331" i="3"/>
  <c r="W58" i="3"/>
  <c r="W2163" i="3"/>
  <c r="W1908" i="3"/>
  <c r="W2451" i="3"/>
  <c r="W1031" i="3"/>
  <c r="W2254" i="3"/>
  <c r="W2057" i="3"/>
  <c r="W2147" i="3"/>
  <c r="W1989" i="3"/>
  <c r="W615" i="3"/>
  <c r="W2430" i="3"/>
  <c r="W1848" i="3"/>
  <c r="W1633" i="3"/>
  <c r="W640" i="3"/>
  <c r="W2396" i="3"/>
  <c r="W860" i="3"/>
  <c r="W1065" i="3"/>
  <c r="W2360" i="3"/>
  <c r="W52" i="3"/>
  <c r="W2483" i="3"/>
  <c r="W2217" i="3"/>
  <c r="W497" i="3"/>
  <c r="W2253" i="3"/>
  <c r="W2262" i="3"/>
  <c r="W1670" i="3"/>
  <c r="W1677" i="3"/>
  <c r="W2037" i="3"/>
  <c r="W1865" i="3"/>
  <c r="W1694" i="3"/>
  <c r="W2403" i="3"/>
  <c r="W1643" i="3"/>
  <c r="W1977" i="3"/>
  <c r="W902" i="3"/>
  <c r="W1035" i="3"/>
  <c r="W1581" i="3"/>
  <c r="W511" i="3"/>
  <c r="W2103" i="3"/>
  <c r="W2408" i="3"/>
  <c r="W2351" i="3"/>
  <c r="W714" i="3"/>
  <c r="W132" i="3"/>
  <c r="W1389" i="3"/>
  <c r="W56" i="3"/>
  <c r="W35" i="3"/>
  <c r="W373" i="3"/>
  <c r="W318" i="3"/>
  <c r="W1546" i="3"/>
  <c r="W2050" i="3"/>
  <c r="W1053" i="3"/>
  <c r="W2453" i="3"/>
  <c r="W1840" i="3"/>
  <c r="W310" i="3"/>
  <c r="W1328" i="3"/>
  <c r="W2052" i="3"/>
  <c r="W1619" i="3"/>
  <c r="W532" i="3"/>
  <c r="Q614" i="3"/>
  <c r="Q976" i="3"/>
  <c r="Q2497" i="3"/>
  <c r="K1291" i="3"/>
  <c r="K1363" i="3" s="1"/>
  <c r="T1936" i="3"/>
  <c r="T2039" i="3" s="1"/>
  <c r="T2156" i="3" s="1"/>
  <c r="T2383" i="3" s="1"/>
  <c r="S976" i="3"/>
  <c r="V1291" i="3"/>
  <c r="V1363" i="3"/>
  <c r="Q1644" i="3" l="1"/>
  <c r="W977" i="3"/>
  <c r="W1291" i="3" s="1"/>
  <c r="W792" i="3"/>
  <c r="W1644" i="3"/>
  <c r="W976" i="3"/>
  <c r="W1363" i="3"/>
  <c r="W2497" i="3"/>
  <c r="W172" i="3"/>
  <c r="W2156" i="3"/>
  <c r="W2383" i="3"/>
  <c r="W531" i="3"/>
  <c r="W1936" i="3"/>
  <c r="W1524" i="3"/>
  <c r="W614" i="3"/>
  <c r="W2039" i="3"/>
  <c r="W1768" i="3"/>
  <c r="W317" i="3"/>
  <c r="K1524" i="3"/>
  <c r="K1644" i="3" s="1"/>
  <c r="K1936" i="3" s="1"/>
  <c r="K2039" i="3" s="1"/>
  <c r="V1524" i="3"/>
  <c r="S1291" i="3"/>
  <c r="W2498" i="3" l="1"/>
  <c r="L2497" i="3"/>
  <c r="S1363" i="3"/>
  <c r="K2497" i="3"/>
  <c r="K2156" i="3"/>
  <c r="K2383" i="3" s="1"/>
  <c r="S1524" i="3"/>
  <c r="L2498" i="3" l="1"/>
  <c r="K2498" i="3"/>
  <c r="S1644" i="3"/>
  <c r="V1768" i="3"/>
  <c r="S1768" i="3" l="1"/>
  <c r="V1936" i="3"/>
  <c r="V2156" i="3" s="1"/>
  <c r="V2383" i="3" l="1"/>
  <c r="S1936" i="3"/>
  <c r="S2039" i="3" l="1"/>
  <c r="S2156" i="3" l="1"/>
  <c r="S2383" i="3" l="1"/>
  <c r="S2497" i="3" l="1"/>
  <c r="U614" i="3"/>
  <c r="U792" i="3"/>
  <c r="U976" i="3"/>
  <c r="U1291" i="3"/>
  <c r="U1363" i="3"/>
  <c r="U1524" i="3"/>
  <c r="U1644" i="3"/>
  <c r="U1768" i="3"/>
  <c r="U1936" i="3"/>
  <c r="U2039" i="3"/>
  <c r="U2156" i="3"/>
  <c r="U238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tc={3C9B4865-F396-4856-9B70-7154B47F732D}</author>
  </authors>
  <commentList>
    <comment ref="W852" authorId="0" shapeId="0" xr:uid="{3C9B4865-F396-4856-9B70-7154B47F732D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 tym 135 603 zł dla gminy Kamienica i 33 060 zł dla wyodrębnionej z tej gminy -gminy Szczawa</t>
        </r>
      </text>
    </comment>
  </commentList>
</comments>
</file>

<file path=xl/sharedStrings.xml><?xml version="1.0" encoding="utf-8"?>
<sst xmlns="http://schemas.openxmlformats.org/spreadsheetml/2006/main" count="20627" uniqueCount="7888">
  <si>
    <t>Zawichost</t>
  </si>
  <si>
    <t>Skarżysko-Kamienna</t>
  </si>
  <si>
    <t>Bliżyn</t>
  </si>
  <si>
    <t>Łączna</t>
  </si>
  <si>
    <t>Skarżysko Kościelne</t>
  </si>
  <si>
    <t>Suchedniów</t>
  </si>
  <si>
    <t>Starachowice</t>
  </si>
  <si>
    <t>Siechnice</t>
  </si>
  <si>
    <t>Jaśliska</t>
  </si>
  <si>
    <t>NAZWA</t>
  </si>
  <si>
    <t>C*D/F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</si>
  <si>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</si>
  <si>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</si>
  <si>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</si>
  <si>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</si>
  <si>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</si>
  <si>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</si>
  <si>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</si>
  <si>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</si>
  <si>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</si>
  <si>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</si>
  <si>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</si>
  <si>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</si>
  <si>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</si>
  <si>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M. 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</si>
  <si>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</si>
  <si>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</si>
  <si>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</si>
  <si>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</si>
  <si>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</si>
  <si>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</si>
  <si>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</si>
  <si>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</si>
  <si>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</si>
  <si>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</si>
  <si>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</si>
  <si>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</si>
  <si>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</si>
  <si>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</si>
  <si>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</si>
  <si>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</si>
  <si>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</si>
  <si>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</si>
  <si>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</si>
  <si>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</si>
  <si>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</si>
  <si>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</si>
  <si>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</si>
  <si>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</si>
  <si>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</si>
  <si>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</si>
  <si>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</si>
  <si>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</si>
  <si>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</si>
  <si>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</si>
  <si>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</si>
  <si>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</si>
  <si>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</si>
  <si>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</si>
  <si>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</si>
  <si>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</si>
  <si>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</si>
  <si>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</si>
  <si>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</si>
  <si>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</si>
  <si>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</si>
  <si>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</si>
  <si>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</si>
  <si>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</si>
  <si>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</si>
  <si>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</si>
  <si>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</si>
  <si>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</si>
  <si>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</si>
  <si>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</si>
  <si>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</si>
  <si>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</si>
  <si>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</si>
  <si>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</si>
  <si>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</si>
  <si>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</si>
  <si>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</si>
  <si>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</si>
  <si>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</si>
  <si>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</si>
  <si>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</si>
  <si>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</si>
  <si>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</si>
  <si>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</si>
  <si>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</si>
  <si>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</si>
  <si>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</si>
  <si>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</si>
  <si>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</si>
  <si>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</si>
  <si>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</si>
  <si>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</si>
  <si>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</si>
  <si>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</si>
  <si>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</si>
  <si>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</si>
  <si>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</si>
  <si>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</si>
  <si>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</si>
  <si>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</si>
  <si>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</si>
  <si>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</si>
  <si>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</si>
  <si>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</si>
  <si>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</si>
  <si>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</si>
  <si>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</si>
  <si>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</si>
  <si>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</si>
  <si>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</si>
  <si>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</si>
  <si>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</si>
  <si>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</si>
  <si>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</si>
  <si>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</si>
  <si>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</si>
  <si>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M. Elbląg</t>
  </si>
  <si>
    <t>M. Olsztyn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</si>
  <si>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</si>
  <si>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</si>
  <si>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</si>
  <si>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</si>
  <si>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</si>
  <si>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</si>
  <si>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</si>
  <si>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</si>
  <si>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</si>
  <si>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</si>
  <si>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</si>
  <si>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</si>
  <si>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</si>
  <si>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</si>
  <si>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</si>
  <si>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</si>
  <si>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</si>
  <si>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</si>
  <si>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</si>
  <si>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</si>
  <si>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</si>
  <si>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</si>
  <si>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</si>
  <si>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</si>
  <si>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</si>
  <si>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</si>
  <si>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</si>
  <si>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</si>
  <si>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</si>
  <si>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</si>
  <si>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</si>
  <si>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</si>
  <si>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</si>
  <si>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</si>
  <si>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</si>
  <si>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</si>
  <si>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</si>
  <si>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</si>
  <si>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</si>
  <si>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</si>
  <si>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</si>
  <si>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</si>
  <si>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</si>
  <si>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</si>
  <si>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</si>
  <si>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</si>
  <si>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</si>
  <si>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</si>
  <si>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</si>
  <si>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</si>
  <si>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</si>
  <si>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</si>
  <si>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</si>
  <si>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</si>
  <si>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</si>
  <si>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</si>
  <si>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</si>
  <si>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</si>
  <si>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</si>
  <si>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</si>
  <si>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</si>
  <si>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</si>
  <si>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</si>
  <si>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</si>
  <si>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</si>
  <si>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</si>
  <si>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</si>
  <si>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</si>
  <si>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</si>
  <si>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</si>
  <si>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</si>
  <si>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</si>
  <si>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</si>
  <si>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</si>
  <si>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</si>
  <si>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</si>
  <si>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</si>
  <si>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</si>
  <si>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</si>
  <si>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</si>
  <si>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</si>
  <si>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</si>
  <si>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</si>
  <si>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</si>
  <si>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</si>
  <si>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</si>
  <si>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</si>
  <si>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</si>
  <si>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</si>
  <si>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</si>
  <si>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</si>
  <si>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</si>
  <si>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</si>
  <si>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</si>
  <si>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</si>
  <si>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</si>
  <si>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</si>
  <si>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</si>
  <si>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</si>
  <si>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</si>
  <si>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</si>
  <si>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</si>
  <si>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</si>
  <si>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</si>
  <si>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</si>
  <si>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</si>
  <si>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</si>
  <si>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</si>
  <si>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</si>
  <si>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</si>
  <si>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</si>
  <si>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</si>
  <si>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</si>
  <si>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</si>
  <si>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</si>
  <si>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</si>
  <si>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</si>
  <si>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</si>
  <si>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</si>
  <si>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</si>
  <si>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</si>
  <si>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</si>
  <si>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</si>
  <si>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</si>
  <si>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</si>
  <si>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</si>
  <si>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</si>
  <si>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</si>
  <si>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</si>
  <si>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</si>
  <si>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</si>
  <si>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</si>
  <si>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</si>
  <si>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</si>
  <si>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</si>
  <si>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</si>
  <si>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</si>
  <si>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</si>
  <si>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</si>
  <si>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</si>
  <si>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</si>
  <si>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</si>
  <si>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</si>
  <si>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</si>
  <si>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</si>
  <si>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</si>
  <si>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</si>
  <si>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</si>
  <si>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</si>
  <si>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</si>
  <si>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</si>
  <si>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</si>
  <si>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</si>
  <si>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</si>
  <si>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</si>
  <si>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</si>
  <si>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</si>
  <si>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</si>
  <si>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</si>
  <si>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</si>
  <si>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nad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</si>
  <si>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</si>
  <si>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</si>
  <si>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</si>
  <si>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</si>
  <si>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</si>
  <si>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</si>
  <si>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</si>
  <si>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</si>
  <si>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</si>
  <si>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</si>
  <si>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</si>
  <si>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</si>
  <si>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</si>
  <si>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</si>
  <si>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</si>
  <si>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</si>
  <si>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</si>
  <si>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</si>
  <si>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</si>
  <si>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</si>
  <si>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</si>
  <si>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</si>
  <si>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</si>
  <si>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</si>
  <si>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</si>
  <si>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</si>
  <si>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</si>
  <si>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</si>
  <si>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</si>
  <si>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</si>
  <si>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</si>
  <si>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</si>
  <si>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</si>
  <si>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M. Kalisz</t>
  </si>
  <si>
    <t>M. Konin</t>
  </si>
  <si>
    <t>M. Leszno</t>
  </si>
  <si>
    <t>M. 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</si>
  <si>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</si>
  <si>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</si>
  <si>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</si>
  <si>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</si>
  <si>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</si>
  <si>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</si>
  <si>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</si>
  <si>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</si>
  <si>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</si>
  <si>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</si>
  <si>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</si>
  <si>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</si>
  <si>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</si>
  <si>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</si>
  <si>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</si>
  <si>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</si>
  <si>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</si>
  <si>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</si>
  <si>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</si>
  <si>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</si>
  <si>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</si>
  <si>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</si>
  <si>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</si>
  <si>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</si>
  <si>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</si>
  <si>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</si>
  <si>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</si>
  <si>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</si>
  <si>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</si>
  <si>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</si>
  <si>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</si>
  <si>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</si>
  <si>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</si>
  <si>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</si>
  <si>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</si>
  <si>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</si>
  <si>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</si>
  <si>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</si>
  <si>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</si>
  <si>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</si>
  <si>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</si>
  <si>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</si>
  <si>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</si>
  <si>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</si>
  <si>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</si>
  <si>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</si>
  <si>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</si>
  <si>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</si>
  <si>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</si>
  <si>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</si>
  <si>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</si>
  <si>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</si>
  <si>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</si>
  <si>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</si>
  <si>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</si>
  <si>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</si>
  <si>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</si>
  <si>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</si>
  <si>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(Szczecińska)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</si>
  <si>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</si>
  <si>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</si>
  <si>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</si>
  <si>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</si>
  <si>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</si>
  <si>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</si>
  <si>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</si>
  <si>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</si>
  <si>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</si>
  <si>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</si>
  <si>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</si>
  <si>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</si>
  <si>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 Szczeciński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</si>
  <si>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</si>
  <si>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</si>
  <si>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</si>
  <si>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</si>
  <si>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</si>
  <si>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</si>
  <si>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</si>
  <si>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</si>
  <si>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</si>
  <si>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</si>
  <si>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</si>
  <si>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</si>
  <si>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</si>
  <si>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</si>
  <si>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</si>
  <si>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</si>
  <si>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</si>
  <si>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</si>
  <si>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</si>
  <si>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</si>
  <si>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</si>
  <si>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</si>
  <si>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</si>
  <si>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</si>
  <si>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</si>
  <si>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</si>
  <si>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M. Koszalin</t>
  </si>
  <si>
    <t>M. Szczecin</t>
  </si>
  <si>
    <t>M. Świnoujście</t>
  </si>
  <si>
    <t>Bartniczka (Grążawy)</t>
  </si>
  <si>
    <t>M</t>
  </si>
  <si>
    <t>Gm</t>
  </si>
  <si>
    <t>M-Gm</t>
  </si>
  <si>
    <t>m. st. Warszawa</t>
  </si>
  <si>
    <t>POW</t>
  </si>
  <si>
    <t>RODZ</t>
  </si>
  <si>
    <t>02</t>
  </si>
  <si>
    <t>01</t>
  </si>
  <si>
    <t>Bolesławiec</t>
  </si>
  <si>
    <t>03</t>
  </si>
  <si>
    <t>Gromadka</t>
  </si>
  <si>
    <t>04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</si>
  <si>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</si>
  <si>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</si>
  <si>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</si>
  <si>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</si>
  <si>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</si>
  <si>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</si>
  <si>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</si>
  <si>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</si>
  <si>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</si>
  <si>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</si>
  <si>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</si>
  <si>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</si>
  <si>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</si>
  <si>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</si>
  <si>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</si>
  <si>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</si>
  <si>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</si>
  <si>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</si>
  <si>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</si>
  <si>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</si>
  <si>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</si>
  <si>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</si>
  <si>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</si>
  <si>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</si>
  <si>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</si>
  <si>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</si>
  <si>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</si>
  <si>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</si>
  <si>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</si>
  <si>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</si>
  <si>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</si>
  <si>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</si>
  <si>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</si>
  <si>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</si>
  <si>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</si>
  <si>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</si>
  <si>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</si>
  <si>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</si>
  <si>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</si>
  <si>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</si>
  <si>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</si>
  <si>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</si>
  <si>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</si>
  <si>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</si>
  <si>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</si>
  <si>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</si>
  <si>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</si>
  <si>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</si>
  <si>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</si>
  <si>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</si>
  <si>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</si>
  <si>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</si>
  <si>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</si>
  <si>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</si>
  <si>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</si>
  <si>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</si>
  <si>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</si>
  <si>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</si>
  <si>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</si>
  <si>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</si>
  <si>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</si>
  <si>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</si>
  <si>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</si>
  <si>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</si>
  <si>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</si>
  <si>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</si>
  <si>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</si>
  <si>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</si>
  <si>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</si>
  <si>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</si>
  <si>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</si>
  <si>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</si>
  <si>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</si>
  <si>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</si>
  <si>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</si>
  <si>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</si>
  <si>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</si>
  <si>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</si>
  <si>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</si>
  <si>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</si>
  <si>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</si>
  <si>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</si>
  <si>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</si>
  <si>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Dobroszyce</t>
  </si>
  <si>
    <t>Dziadowa Kłoda</t>
  </si>
  <si>
    <t>Międzybórz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</si>
  <si>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</si>
  <si>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</si>
  <si>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</si>
  <si>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</si>
  <si>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</si>
  <si>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</si>
  <si>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</si>
  <si>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</si>
  <si>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</si>
  <si>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</si>
  <si>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</si>
  <si>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</si>
  <si>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</si>
  <si>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</si>
  <si>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</si>
  <si>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</si>
  <si>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</si>
  <si>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</si>
  <si>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</si>
  <si>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</si>
  <si>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</si>
  <si>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</si>
  <si>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</si>
  <si>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</si>
  <si>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</si>
  <si>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</si>
  <si>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</si>
  <si>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</si>
  <si>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</si>
  <si>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</si>
  <si>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</si>
  <si>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</si>
  <si>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</si>
  <si>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</si>
  <si>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</si>
  <si>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</si>
  <si>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</si>
  <si>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</si>
  <si>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</si>
  <si>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</si>
  <si>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</si>
  <si>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</si>
  <si>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</si>
  <si>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</si>
  <si>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</si>
  <si>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</si>
  <si>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</si>
  <si>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</si>
  <si>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</si>
  <si>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</si>
  <si>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</si>
  <si>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</si>
  <si>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</si>
  <si>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</si>
  <si>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</si>
  <si>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</si>
  <si>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</si>
  <si>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</si>
  <si>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</si>
  <si>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</si>
  <si>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</si>
  <si>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</si>
  <si>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</si>
  <si>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</si>
  <si>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</si>
  <si>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</si>
  <si>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</si>
  <si>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</si>
  <si>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</si>
  <si>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</si>
  <si>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</si>
  <si>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</si>
  <si>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</si>
  <si>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</si>
  <si>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</si>
  <si>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</si>
  <si>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</si>
  <si>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</si>
  <si>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</si>
  <si>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</si>
  <si>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</si>
  <si>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</si>
  <si>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</si>
  <si>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</si>
  <si>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M. Jelenia Góra</t>
  </si>
  <si>
    <t>62</t>
  </si>
  <si>
    <t>M. Legnica</t>
  </si>
  <si>
    <t>64</t>
  </si>
  <si>
    <t>M. Wrocław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</si>
  <si>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</si>
  <si>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</si>
  <si>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</si>
  <si>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</si>
  <si>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</si>
  <si>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</si>
  <si>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</si>
  <si>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</si>
  <si>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</si>
  <si>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</si>
  <si>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</si>
  <si>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</si>
  <si>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</si>
  <si>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</si>
  <si>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</si>
  <si>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</si>
  <si>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</si>
  <si>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</si>
  <si>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</si>
  <si>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</si>
  <si>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</si>
  <si>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</si>
  <si>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</si>
  <si>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</si>
  <si>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</si>
  <si>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</si>
  <si>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</si>
  <si>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</si>
  <si>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</si>
  <si>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</si>
  <si>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</si>
  <si>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</si>
  <si>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</si>
  <si>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</si>
  <si>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</si>
  <si>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</si>
  <si>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</si>
  <si>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</si>
  <si>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</si>
  <si>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</si>
  <si>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</si>
  <si>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</si>
  <si>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</si>
  <si>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</si>
  <si>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</si>
  <si>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</si>
  <si>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</si>
  <si>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</si>
  <si>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</si>
  <si>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</si>
  <si>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</si>
  <si>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</si>
  <si>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</si>
  <si>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</si>
  <si>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</si>
  <si>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</si>
  <si>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</si>
  <si>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</si>
  <si>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</si>
  <si>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</si>
  <si>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</si>
  <si>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</si>
  <si>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</si>
  <si>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</si>
  <si>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</si>
  <si>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</si>
  <si>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</si>
  <si>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</si>
  <si>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</si>
  <si>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</si>
  <si>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</si>
  <si>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</si>
  <si>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</si>
  <si>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</si>
  <si>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</si>
  <si>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</si>
  <si>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</si>
  <si>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</si>
  <si>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</si>
  <si>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</si>
  <si>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</si>
  <si>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</si>
  <si>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</si>
  <si>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</si>
  <si>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</si>
  <si>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</si>
  <si>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</si>
  <si>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</si>
  <si>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</si>
  <si>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</si>
  <si>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</si>
  <si>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</si>
  <si>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</si>
  <si>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</si>
  <si>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</si>
  <si>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</si>
  <si>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</si>
  <si>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</si>
  <si>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</si>
  <si>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</si>
  <si>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</si>
  <si>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</si>
  <si>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</si>
  <si>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</si>
  <si>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</si>
  <si>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</si>
  <si>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</si>
  <si>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</si>
  <si>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</si>
  <si>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</si>
  <si>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</si>
  <si>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</si>
  <si>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</si>
  <si>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</si>
  <si>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</si>
  <si>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</si>
  <si>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</si>
  <si>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</si>
  <si>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</si>
  <si>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</si>
  <si>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</si>
  <si>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</si>
  <si>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</si>
  <si>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</si>
  <si>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</si>
  <si>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</si>
  <si>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</si>
  <si>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M. Bydgoszcz</t>
  </si>
  <si>
    <t>M. Grudziądz</t>
  </si>
  <si>
    <t>63</t>
  </si>
  <si>
    <t>M. Toruń</t>
  </si>
  <si>
    <t>M. Włocławek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</si>
  <si>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</si>
  <si>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</si>
  <si>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</si>
  <si>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</si>
  <si>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</si>
  <si>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</si>
  <si>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</si>
  <si>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</si>
  <si>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</si>
  <si>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</si>
  <si>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</si>
  <si>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</si>
  <si>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</si>
  <si>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</si>
  <si>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</si>
  <si>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</si>
  <si>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</si>
  <si>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</si>
  <si>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</si>
  <si>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</si>
  <si>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</si>
  <si>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</si>
  <si>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</si>
  <si>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</si>
  <si>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</si>
  <si>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</si>
  <si>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</si>
  <si>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</si>
  <si>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</si>
  <si>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</si>
  <si>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</si>
  <si>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</si>
  <si>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</si>
  <si>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</si>
  <si>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</si>
  <si>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</si>
  <si>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</si>
  <si>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</si>
  <si>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</si>
  <si>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</si>
  <si>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</si>
  <si>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</si>
  <si>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</si>
  <si>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</si>
  <si>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</si>
  <si>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</si>
  <si>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</si>
  <si>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</si>
  <si>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</si>
  <si>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</si>
  <si>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</si>
  <si>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</si>
  <si>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</si>
  <si>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</si>
  <si>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</si>
  <si>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</si>
  <si>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</si>
  <si>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</si>
  <si>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</si>
  <si>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</si>
  <si>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</si>
  <si>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</si>
  <si>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</si>
  <si>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Rejowiec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</si>
  <si>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</si>
  <si>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</si>
  <si>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</si>
  <si>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</si>
  <si>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</si>
  <si>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</si>
  <si>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</si>
  <si>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</si>
  <si>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</si>
  <si>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</si>
  <si>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</si>
  <si>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</si>
  <si>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</si>
  <si>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</si>
  <si>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</si>
  <si>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</si>
  <si>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</si>
  <si>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</si>
  <si>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</si>
  <si>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</si>
  <si>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</si>
  <si>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</si>
  <si>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</si>
  <si>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</si>
  <si>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</si>
  <si>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</si>
  <si>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</si>
  <si>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</si>
  <si>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</si>
  <si>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</si>
  <si>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</si>
  <si>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</si>
  <si>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</si>
  <si>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</si>
  <si>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</si>
  <si>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</si>
  <si>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</si>
  <si>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</si>
  <si>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</si>
  <si>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</si>
  <si>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</si>
  <si>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</si>
  <si>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</si>
  <si>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</si>
  <si>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</si>
  <si>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</si>
  <si>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</si>
  <si>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</si>
  <si>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</si>
  <si>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</si>
  <si>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</si>
  <si>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</si>
  <si>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</si>
  <si>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</si>
  <si>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</si>
  <si>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</si>
  <si>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</si>
  <si>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</si>
  <si>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</si>
  <si>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</si>
  <si>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</si>
  <si>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</si>
  <si>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</si>
  <si>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</si>
  <si>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</si>
  <si>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</si>
  <si>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</si>
  <si>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</si>
  <si>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</si>
  <si>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</si>
  <si>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</si>
  <si>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</si>
  <si>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</si>
  <si>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</si>
  <si>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</si>
  <si>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</si>
  <si>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</si>
  <si>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</si>
  <si>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</si>
  <si>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</si>
  <si>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</si>
  <si>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</si>
  <si>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</si>
  <si>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</si>
  <si>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</si>
  <si>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</si>
  <si>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</si>
  <si>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</si>
  <si>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</si>
  <si>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</si>
  <si>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</si>
  <si>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</si>
  <si>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</si>
  <si>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</si>
  <si>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</si>
  <si>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</si>
  <si>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</si>
  <si>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</si>
  <si>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</si>
  <si>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</si>
  <si>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</si>
  <si>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</si>
  <si>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</si>
  <si>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</si>
  <si>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</si>
  <si>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</si>
  <si>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</si>
  <si>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</si>
  <si>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</si>
  <si>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</si>
  <si>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</si>
  <si>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</si>
  <si>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</si>
  <si>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</si>
  <si>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</si>
  <si>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</si>
  <si>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</si>
  <si>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</si>
  <si>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</si>
  <si>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</si>
  <si>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</si>
  <si>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</si>
  <si>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</si>
  <si>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</si>
  <si>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</si>
  <si>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</si>
  <si>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</si>
  <si>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</si>
  <si>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</si>
  <si>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M. Biała Podlaska</t>
  </si>
  <si>
    <t>M. Chełm</t>
  </si>
  <si>
    <t>M. Lublin</t>
  </si>
  <si>
    <t>M. Zamość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</si>
  <si>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</si>
  <si>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</si>
  <si>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</si>
  <si>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</si>
  <si>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</si>
  <si>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</si>
  <si>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</si>
  <si>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</si>
  <si>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</si>
  <si>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</si>
  <si>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</si>
  <si>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</si>
  <si>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</si>
  <si>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</si>
  <si>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</si>
  <si>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</si>
  <si>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</si>
  <si>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</si>
  <si>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</si>
  <si>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</si>
  <si>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</si>
  <si>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</si>
  <si>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</si>
  <si>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</si>
  <si>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</si>
  <si>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</si>
  <si>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</si>
  <si>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</si>
  <si>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</si>
  <si>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</si>
  <si>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</si>
  <si>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</si>
  <si>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</si>
  <si>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</si>
  <si>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</si>
  <si>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</si>
  <si>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</si>
  <si>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</si>
  <si>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</si>
  <si>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</si>
  <si>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</si>
  <si>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</si>
  <si>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</si>
  <si>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</si>
  <si>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</si>
  <si>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</si>
  <si>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</si>
  <si>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</si>
  <si>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</si>
  <si>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</si>
  <si>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</si>
  <si>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</si>
  <si>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</si>
  <si>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</si>
  <si>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</si>
  <si>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</si>
  <si>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</si>
  <si>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</si>
  <si>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</si>
  <si>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</si>
  <si>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</si>
  <si>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</si>
  <si>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</si>
  <si>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</si>
  <si>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</si>
  <si>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</si>
  <si>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</si>
  <si>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</si>
  <si>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</si>
  <si>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</si>
  <si>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</si>
  <si>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</si>
  <si>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</si>
  <si>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</si>
  <si>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</si>
  <si>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M. Gorzów Wielkopolski</t>
  </si>
  <si>
    <t>M. 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</si>
  <si>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</si>
  <si>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</si>
  <si>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</si>
  <si>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</si>
  <si>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</si>
  <si>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</si>
  <si>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</si>
  <si>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</si>
  <si>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</si>
  <si>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</si>
  <si>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</si>
  <si>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</si>
  <si>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</si>
  <si>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</si>
  <si>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</si>
  <si>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</si>
  <si>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</si>
  <si>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</si>
  <si>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</si>
  <si>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</si>
  <si>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</si>
  <si>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</si>
  <si>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</si>
  <si>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</si>
  <si>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Świętej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</si>
  <si>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</si>
  <si>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</si>
  <si>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</si>
  <si>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</si>
  <si>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</si>
  <si>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</si>
  <si>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</si>
  <si>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</si>
  <si>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</si>
  <si>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</si>
  <si>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</si>
  <si>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</si>
  <si>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</si>
  <si>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</si>
  <si>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</si>
  <si>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</si>
  <si>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</si>
  <si>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</si>
  <si>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</si>
  <si>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</si>
  <si>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</si>
  <si>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</si>
  <si>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</si>
  <si>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</si>
  <si>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</si>
  <si>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</si>
  <si>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</si>
  <si>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</si>
  <si>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</si>
  <si>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</si>
  <si>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</si>
  <si>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</si>
  <si>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</si>
  <si>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</si>
  <si>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</si>
  <si>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</si>
  <si>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</si>
  <si>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</si>
  <si>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</si>
  <si>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</si>
  <si>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</si>
  <si>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</si>
  <si>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</si>
  <si>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</si>
  <si>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</si>
  <si>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</si>
  <si>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</si>
  <si>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</si>
  <si>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</si>
  <si>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</si>
  <si>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</si>
  <si>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</si>
  <si>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</si>
  <si>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</si>
  <si>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</si>
  <si>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</si>
  <si>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</si>
  <si>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</si>
  <si>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</si>
  <si>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</si>
  <si>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</si>
  <si>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</si>
  <si>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</si>
  <si>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</si>
  <si>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</si>
  <si>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</si>
  <si>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</si>
  <si>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</si>
  <si>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</si>
  <si>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</si>
  <si>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</si>
  <si>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</si>
  <si>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</si>
  <si>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</si>
  <si>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</si>
  <si>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</si>
  <si>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</si>
  <si>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</si>
  <si>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</si>
  <si>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</si>
  <si>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</si>
  <si>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</si>
  <si>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</si>
  <si>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</si>
  <si>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</si>
  <si>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</si>
  <si>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</si>
  <si>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</si>
  <si>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</si>
  <si>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</si>
  <si>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</si>
  <si>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</si>
  <si>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</si>
  <si>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</si>
  <si>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</si>
  <si>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</si>
  <si>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</si>
  <si>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</si>
  <si>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</si>
  <si>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</si>
  <si>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</si>
  <si>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</si>
  <si>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</si>
  <si>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</si>
  <si>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</si>
  <si>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</si>
  <si>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</si>
  <si>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</si>
  <si>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</si>
  <si>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</si>
  <si>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</si>
  <si>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</si>
  <si>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</si>
  <si>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</si>
  <si>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</si>
  <si>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</si>
  <si>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</si>
  <si>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</si>
  <si>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</si>
  <si>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</si>
  <si>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</si>
  <si>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</si>
  <si>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</si>
  <si>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</si>
  <si>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</si>
  <si>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</si>
  <si>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</si>
  <si>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</si>
  <si>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</si>
  <si>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</si>
  <si>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</si>
  <si>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M. Łódź</t>
  </si>
  <si>
    <t>M. Piotrków Trybunalski</t>
  </si>
  <si>
    <t>M. Skierniewice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</si>
  <si>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</si>
  <si>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</si>
  <si>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</si>
  <si>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</si>
  <si>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</si>
  <si>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</si>
  <si>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</si>
  <si>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</si>
  <si>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</si>
  <si>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</si>
  <si>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</si>
  <si>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</si>
  <si>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</si>
  <si>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</si>
  <si>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</si>
  <si>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</si>
  <si>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</si>
  <si>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</si>
  <si>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</si>
  <si>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</si>
  <si>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</si>
  <si>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</si>
  <si>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</si>
  <si>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</si>
  <si>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</si>
  <si>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</si>
  <si>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</si>
  <si>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</si>
  <si>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</si>
  <si>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</si>
  <si>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</si>
  <si>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</si>
  <si>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</si>
  <si>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</si>
  <si>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</si>
  <si>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</si>
  <si>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</si>
  <si>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</si>
  <si>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</si>
  <si>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</si>
  <si>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</si>
  <si>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</si>
  <si>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</si>
  <si>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</si>
  <si>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</si>
  <si>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</si>
  <si>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</si>
  <si>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</si>
  <si>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</si>
  <si>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</si>
  <si>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</si>
  <si>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</si>
  <si>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</si>
  <si>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</si>
  <si>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</si>
  <si>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</si>
  <si>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</si>
  <si>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</si>
  <si>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</si>
  <si>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</si>
  <si>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</si>
  <si>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</si>
  <si>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</si>
  <si>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</si>
  <si>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</si>
  <si>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</si>
  <si>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</si>
  <si>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</si>
  <si>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</si>
  <si>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</si>
  <si>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</si>
  <si>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</si>
  <si>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</si>
  <si>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</si>
  <si>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</si>
  <si>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</si>
  <si>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</si>
  <si>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</si>
  <si>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</si>
  <si>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</si>
  <si>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</si>
  <si>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</si>
  <si>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</si>
  <si>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</si>
  <si>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</si>
  <si>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</si>
  <si>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</si>
  <si>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</si>
  <si>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</si>
  <si>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</si>
  <si>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</si>
  <si>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</si>
  <si>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</si>
  <si>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</si>
  <si>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</si>
  <si>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</si>
  <si>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</si>
  <si>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</si>
  <si>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</si>
  <si>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</si>
  <si>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</si>
  <si>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</si>
  <si>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</si>
  <si>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</si>
  <si>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</si>
  <si>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</si>
  <si>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</si>
  <si>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</si>
  <si>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</si>
  <si>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</si>
  <si>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</si>
  <si>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</si>
  <si>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</si>
  <si>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</si>
  <si>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</si>
  <si>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</si>
  <si>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</si>
  <si>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</si>
  <si>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</si>
  <si>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</si>
  <si>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</si>
  <si>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</si>
  <si>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</si>
  <si>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</si>
  <si>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</si>
  <si>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</si>
  <si>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</si>
  <si>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</si>
  <si>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</si>
  <si>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</si>
  <si>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</si>
  <si>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</si>
  <si>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</si>
  <si>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</si>
  <si>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</si>
  <si>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</si>
  <si>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</si>
  <si>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</si>
  <si>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</si>
  <si>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</si>
  <si>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</si>
  <si>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</si>
  <si>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</si>
  <si>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</si>
  <si>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</si>
  <si>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</si>
  <si>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</si>
  <si>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</si>
  <si>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</si>
  <si>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</si>
  <si>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</si>
  <si>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</si>
  <si>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</si>
  <si>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</si>
  <si>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</si>
  <si>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</si>
  <si>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</si>
  <si>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</si>
  <si>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</si>
  <si>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</si>
  <si>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</si>
  <si>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</si>
  <si>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</si>
  <si>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</si>
  <si>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</si>
  <si>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M. Kraków</t>
  </si>
  <si>
    <t>M. Nowy Sącz</t>
  </si>
  <si>
    <t>M. Tarnów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</si>
  <si>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</si>
  <si>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</si>
  <si>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</si>
  <si>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</si>
  <si>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</si>
  <si>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</si>
  <si>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</si>
  <si>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</si>
  <si>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</si>
  <si>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</si>
  <si>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</si>
  <si>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</si>
  <si>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</si>
  <si>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</si>
  <si>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</si>
  <si>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</si>
  <si>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</si>
  <si>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</si>
  <si>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</si>
  <si>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</si>
  <si>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</si>
  <si>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</si>
  <si>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</si>
  <si>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</si>
  <si>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</si>
  <si>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</si>
  <si>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</si>
  <si>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</si>
  <si>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</si>
  <si>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</si>
  <si>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</si>
  <si>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</si>
  <si>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</si>
  <si>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</si>
  <si>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</si>
  <si>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</si>
  <si>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</si>
  <si>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</si>
  <si>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</si>
  <si>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</si>
  <si>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</si>
  <si>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nad Pilicą</t>
  </si>
  <si>
    <t>Pniewy</t>
  </si>
  <si>
    <t>Warka</t>
  </si>
  <si>
    <t>Garbatka-Letnisko</t>
  </si>
  <si>
    <t>Głowaczów</t>
  </si>
  <si>
    <t>Gniewoszów</t>
  </si>
  <si>
    <t>Grabów nad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</si>
  <si>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</si>
  <si>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</si>
  <si>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</si>
  <si>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</si>
  <si>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</si>
  <si>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</si>
  <si>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</si>
  <si>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</si>
  <si>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</si>
  <si>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</si>
  <si>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</si>
  <si>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</si>
  <si>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</si>
  <si>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</si>
  <si>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</si>
  <si>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</si>
  <si>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</si>
  <si>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</si>
  <si>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</si>
  <si>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</si>
  <si>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</si>
  <si>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</si>
  <si>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</si>
  <si>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</si>
  <si>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</si>
  <si>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</si>
  <si>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</si>
  <si>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</si>
  <si>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</si>
  <si>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</si>
  <si>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</si>
  <si>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</si>
  <si>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</si>
  <si>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</si>
  <si>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</si>
  <si>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</si>
  <si>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</si>
  <si>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</si>
  <si>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</si>
  <si>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</si>
  <si>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</si>
  <si>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</si>
  <si>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</si>
  <si>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</si>
  <si>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</si>
  <si>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</si>
  <si>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</si>
  <si>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</si>
  <si>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</si>
  <si>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</si>
  <si>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</si>
  <si>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</si>
  <si>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</si>
  <si>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</si>
  <si>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</si>
  <si>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</si>
  <si>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</si>
  <si>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</si>
  <si>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</si>
  <si>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</si>
  <si>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</si>
  <si>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</si>
  <si>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</si>
  <si>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</si>
  <si>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</si>
  <si>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</si>
  <si>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</si>
  <si>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</si>
  <si>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</si>
  <si>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</si>
  <si>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</si>
  <si>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</si>
  <si>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</si>
  <si>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</si>
  <si>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</si>
  <si>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</si>
  <si>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</si>
  <si>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</si>
  <si>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</si>
  <si>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</si>
  <si>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</si>
  <si>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</si>
  <si>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</si>
  <si>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</si>
  <si>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</si>
  <si>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</si>
  <si>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</si>
  <si>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</si>
  <si>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</si>
  <si>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</si>
  <si>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</si>
  <si>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</si>
  <si>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</si>
  <si>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</si>
  <si>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</si>
  <si>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</si>
  <si>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</si>
  <si>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</si>
  <si>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</si>
  <si>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</si>
  <si>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</si>
  <si>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</si>
  <si>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</si>
  <si>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</si>
  <si>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</si>
  <si>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</si>
  <si>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</si>
  <si>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</si>
  <si>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</si>
  <si>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</si>
  <si>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</si>
  <si>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</si>
  <si>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</si>
  <si>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</si>
  <si>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</si>
  <si>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</si>
  <si>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</si>
  <si>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</si>
  <si>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</si>
  <si>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</si>
  <si>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</si>
  <si>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</si>
  <si>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</si>
  <si>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</si>
  <si>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</si>
  <si>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</si>
  <si>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</si>
  <si>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</si>
  <si>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</si>
  <si>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</si>
  <si>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</si>
  <si>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</si>
  <si>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</si>
  <si>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</si>
  <si>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</si>
  <si>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</si>
  <si>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</si>
  <si>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</si>
  <si>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</si>
  <si>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</si>
  <si>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</si>
  <si>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</si>
  <si>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</si>
  <si>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</si>
  <si>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</si>
  <si>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</si>
  <si>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</si>
  <si>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</si>
  <si>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</si>
  <si>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</si>
  <si>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</si>
  <si>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</si>
  <si>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</si>
  <si>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</si>
  <si>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</si>
  <si>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</si>
  <si>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</si>
  <si>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</si>
  <si>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</si>
  <si>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</si>
  <si>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</si>
  <si>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</si>
  <si>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</si>
  <si>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</si>
  <si>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</si>
  <si>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</si>
  <si>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</si>
  <si>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</si>
  <si>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</si>
  <si>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</si>
  <si>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</si>
  <si>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</si>
  <si>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</si>
  <si>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</si>
  <si>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</si>
  <si>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</si>
  <si>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</si>
  <si>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</si>
  <si>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</si>
  <si>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</si>
  <si>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</si>
  <si>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</si>
  <si>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</si>
  <si>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</si>
  <si>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</si>
  <si>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</si>
  <si>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</si>
  <si>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</si>
  <si>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</si>
  <si>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</si>
  <si>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</si>
  <si>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</si>
  <si>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</si>
  <si>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</si>
  <si>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</si>
  <si>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</si>
  <si>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</si>
  <si>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</si>
  <si>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</si>
  <si>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</si>
  <si>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</si>
  <si>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</si>
  <si>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</si>
  <si>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</si>
  <si>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</si>
  <si>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</si>
  <si>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</si>
  <si>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</si>
  <si>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</si>
  <si>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</si>
  <si>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</si>
  <si>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</si>
  <si>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</si>
  <si>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</si>
  <si>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</si>
  <si>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</si>
  <si>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</si>
  <si>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</si>
  <si>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</si>
  <si>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</si>
  <si>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</si>
  <si>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</si>
  <si>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</si>
  <si>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</si>
  <si>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</si>
  <si>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</si>
  <si>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</si>
  <si>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</si>
  <si>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</si>
  <si>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</si>
  <si>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</si>
  <si>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</si>
  <si>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</si>
  <si>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</si>
  <si>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</si>
  <si>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</si>
  <si>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</si>
  <si>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</si>
  <si>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</si>
  <si>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</si>
  <si>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</si>
  <si>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</si>
  <si>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</si>
  <si>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</si>
  <si>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</si>
  <si>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</si>
  <si>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</si>
  <si>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</si>
  <si>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M. Ostrołęka</t>
  </si>
  <si>
    <t>M. Płock</t>
  </si>
  <si>
    <t>M. Radom</t>
  </si>
  <si>
    <t>M. Siedlce</t>
  </si>
  <si>
    <t>65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</si>
  <si>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</si>
  <si>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</si>
  <si>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</si>
  <si>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</si>
  <si>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</si>
  <si>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</si>
  <si>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</si>
  <si>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</si>
  <si>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</si>
  <si>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</si>
  <si>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</si>
  <si>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</si>
  <si>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</si>
  <si>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</si>
  <si>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</si>
  <si>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</si>
  <si>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</si>
  <si>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</si>
  <si>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</si>
  <si>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</si>
  <si>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</si>
  <si>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</si>
  <si>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</si>
  <si>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</si>
  <si>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</si>
  <si>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</si>
  <si>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</si>
  <si>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</si>
  <si>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</si>
  <si>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</si>
  <si>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</si>
  <si>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</si>
  <si>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</si>
  <si>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</si>
  <si>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</si>
  <si>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</si>
  <si>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</si>
  <si>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</si>
  <si>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</si>
  <si>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</si>
  <si>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</si>
  <si>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</si>
  <si>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</si>
  <si>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</si>
  <si>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</si>
  <si>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</si>
  <si>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</si>
  <si>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</si>
  <si>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</si>
  <si>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</si>
  <si>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</si>
  <si>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</si>
  <si>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</si>
  <si>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</si>
  <si>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</si>
  <si>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</si>
  <si>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</si>
  <si>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</si>
  <si>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</si>
  <si>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</si>
  <si>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</si>
  <si>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</si>
  <si>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M. 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</si>
  <si>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</si>
  <si>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</si>
  <si>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</si>
  <si>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</si>
  <si>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</si>
  <si>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</si>
  <si>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</si>
  <si>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</si>
  <si>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</si>
  <si>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</si>
  <si>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</si>
  <si>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</si>
  <si>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</si>
  <si>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</si>
  <si>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</si>
  <si>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</si>
  <si>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</si>
  <si>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</si>
  <si>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</si>
  <si>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</si>
  <si>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</si>
  <si>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</si>
  <si>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</si>
  <si>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</si>
  <si>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</si>
  <si>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</si>
  <si>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</si>
  <si>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</si>
  <si>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</si>
  <si>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</si>
  <si>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</si>
  <si>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</si>
  <si>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</si>
  <si>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</si>
  <si>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</si>
  <si>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</si>
  <si>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</si>
  <si>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</si>
  <si>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</si>
  <si>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</si>
  <si>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</si>
  <si>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</si>
  <si>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</si>
  <si>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</si>
  <si>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</si>
  <si>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</si>
  <si>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</si>
  <si>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</si>
  <si>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</si>
  <si>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</si>
  <si>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</si>
  <si>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</si>
  <si>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</si>
  <si>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</si>
  <si>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</si>
  <si>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</si>
  <si>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</si>
  <si>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</si>
  <si>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</si>
  <si>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</si>
  <si>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</si>
  <si>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</si>
  <si>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</si>
  <si>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</si>
  <si>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</si>
  <si>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</si>
  <si>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</si>
  <si>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</si>
  <si>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</si>
  <si>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</si>
  <si>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</si>
  <si>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</si>
  <si>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</si>
  <si>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</si>
  <si>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</si>
  <si>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</si>
  <si>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</si>
  <si>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</si>
  <si>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</si>
  <si>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</si>
  <si>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</si>
  <si>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</si>
  <si>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</si>
  <si>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</si>
  <si>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</si>
  <si>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</si>
  <si>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</si>
  <si>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</si>
  <si>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</si>
  <si>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</si>
  <si>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</si>
  <si>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</si>
  <si>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</si>
  <si>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</si>
  <si>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</si>
  <si>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</si>
  <si>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</si>
  <si>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</si>
  <si>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</si>
  <si>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</si>
  <si>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</si>
  <si>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</si>
  <si>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</si>
  <si>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</si>
  <si>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</si>
  <si>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</si>
  <si>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</si>
  <si>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</si>
  <si>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</si>
  <si>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</si>
  <si>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</si>
  <si>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</si>
  <si>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</si>
  <si>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</si>
  <si>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</si>
  <si>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</si>
  <si>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</si>
  <si>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</si>
  <si>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</si>
  <si>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</si>
  <si>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</si>
  <si>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</si>
  <si>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</si>
  <si>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</si>
  <si>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</si>
  <si>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</si>
  <si>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</si>
  <si>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</si>
  <si>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</si>
  <si>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</si>
  <si>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</si>
  <si>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</si>
  <si>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</si>
  <si>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</si>
  <si>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</si>
  <si>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</si>
  <si>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</si>
  <si>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</si>
  <si>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M. Krosno</t>
  </si>
  <si>
    <t>M. Przemyśl</t>
  </si>
  <si>
    <t>M. Rzeszów</t>
  </si>
  <si>
    <t>M. 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</si>
  <si>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</si>
  <si>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</si>
  <si>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</si>
  <si>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</si>
  <si>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</si>
  <si>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</si>
  <si>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</si>
  <si>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</si>
  <si>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</si>
  <si>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</si>
  <si>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</si>
  <si>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</si>
  <si>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</si>
  <si>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</si>
  <si>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</si>
  <si>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</si>
  <si>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</si>
  <si>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</si>
  <si>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</si>
  <si>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</si>
  <si>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</si>
  <si>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</si>
  <si>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</si>
  <si>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</si>
  <si>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</si>
  <si>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</si>
  <si>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</si>
  <si>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</si>
  <si>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</si>
  <si>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</si>
  <si>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</si>
  <si>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</si>
  <si>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</si>
  <si>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</si>
  <si>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</si>
  <si>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</si>
  <si>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</si>
  <si>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</si>
  <si>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</si>
  <si>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</si>
  <si>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</si>
  <si>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</si>
  <si>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</si>
  <si>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</si>
  <si>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</si>
  <si>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</si>
  <si>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</si>
  <si>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</si>
  <si>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</si>
  <si>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</si>
  <si>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</si>
  <si>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</si>
  <si>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</si>
  <si>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</si>
  <si>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</si>
  <si>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</si>
  <si>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</si>
  <si>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</si>
  <si>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</si>
  <si>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</si>
  <si>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</si>
  <si>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</si>
  <si>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</si>
  <si>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</si>
  <si>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</si>
  <si>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</si>
  <si>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</si>
  <si>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</si>
  <si>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</si>
  <si>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</si>
  <si>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</si>
  <si>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</si>
  <si>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</si>
  <si>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</si>
  <si>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</si>
  <si>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</si>
  <si>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</si>
  <si>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</si>
  <si>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</si>
  <si>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</si>
  <si>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</si>
  <si>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</si>
  <si>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</si>
  <si>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</si>
  <si>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</si>
  <si>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</si>
  <si>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</si>
  <si>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</si>
  <si>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</si>
  <si>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</si>
  <si>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</si>
  <si>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</si>
  <si>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</si>
  <si>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</si>
  <si>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</si>
  <si>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</si>
  <si>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</si>
  <si>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</si>
  <si>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</si>
  <si>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</si>
  <si>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</si>
  <si>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</si>
  <si>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M. Białystok</t>
  </si>
  <si>
    <t>M. Łomża</t>
  </si>
  <si>
    <t>M. Suwałki</t>
  </si>
  <si>
    <t>Borzytuchom</t>
  </si>
  <si>
    <t>Bytów</t>
  </si>
  <si>
    <t>Czarna Dąbrówka</t>
  </si>
  <si>
    <t>Kołczygłowy</t>
  </si>
  <si>
    <t>C*D/F / suma
(Cn*Dn/Fn)</t>
  </si>
  <si>
    <t>D
k9/k7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</si>
  <si>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</si>
  <si>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</si>
  <si>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</si>
  <si>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</si>
  <si>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</si>
  <si>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</si>
  <si>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</si>
  <si>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</si>
  <si>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</si>
  <si>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</si>
  <si>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</si>
  <si>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</si>
  <si>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</si>
  <si>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</si>
  <si>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</si>
  <si>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</si>
  <si>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</si>
  <si>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</si>
  <si>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</si>
  <si>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</si>
  <si>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</si>
  <si>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</si>
  <si>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</si>
  <si>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</si>
  <si>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</si>
  <si>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</si>
  <si>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</si>
  <si>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</si>
  <si>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</si>
  <si>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</si>
  <si>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</si>
  <si>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</si>
  <si>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</si>
  <si>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</si>
  <si>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</si>
  <si>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</si>
  <si>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</si>
  <si>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</si>
  <si>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</si>
  <si>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</si>
  <si>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</si>
  <si>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</si>
  <si>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</si>
  <si>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</si>
  <si>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</si>
  <si>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</si>
  <si>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</si>
  <si>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</si>
  <si>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</si>
  <si>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</si>
  <si>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</si>
  <si>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</si>
  <si>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</si>
  <si>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</si>
  <si>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</si>
  <si>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</si>
  <si>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</si>
  <si>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</si>
  <si>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</si>
  <si>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</si>
  <si>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</si>
  <si>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</si>
  <si>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</si>
  <si>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</si>
  <si>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</si>
  <si>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</si>
  <si>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</si>
  <si>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</si>
  <si>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</si>
  <si>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</si>
  <si>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</si>
  <si>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</si>
  <si>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</si>
  <si>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</si>
  <si>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</si>
  <si>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</si>
  <si>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</si>
  <si>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</si>
  <si>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</si>
  <si>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</si>
  <si>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</si>
  <si>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</si>
  <si>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</si>
  <si>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</si>
  <si>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</si>
  <si>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</si>
  <si>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</si>
  <si>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</si>
  <si>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</si>
  <si>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</si>
  <si>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</si>
  <si>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</si>
  <si>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</si>
  <si>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</si>
  <si>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</si>
  <si>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</si>
  <si>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</si>
  <si>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</si>
  <si>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</si>
  <si>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</si>
  <si>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M. Gdańsk</t>
  </si>
  <si>
    <t>M. Gdynia</t>
  </si>
  <si>
    <t>M. Słupsk</t>
  </si>
  <si>
    <t>M. 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</si>
  <si>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</si>
  <si>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</si>
  <si>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</si>
  <si>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</si>
  <si>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</si>
  <si>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</si>
  <si>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</si>
  <si>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</si>
  <si>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</si>
  <si>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</si>
  <si>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</si>
  <si>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</si>
  <si>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</si>
  <si>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</si>
  <si>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</si>
  <si>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</si>
  <si>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</si>
  <si>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</si>
  <si>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</si>
  <si>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</si>
  <si>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</si>
  <si>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</si>
  <si>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</si>
  <si>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</si>
  <si>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</si>
  <si>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</si>
  <si>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</si>
  <si>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</si>
  <si>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</si>
  <si>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</si>
  <si>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</si>
  <si>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</si>
  <si>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</si>
  <si>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</si>
  <si>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</si>
  <si>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</si>
  <si>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</si>
  <si>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</si>
  <si>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</si>
  <si>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</si>
  <si>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</si>
  <si>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</si>
  <si>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</si>
  <si>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</si>
  <si>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</si>
  <si>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</si>
  <si>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</si>
  <si>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</si>
  <si>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</si>
  <si>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</si>
  <si>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</si>
  <si>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</si>
  <si>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</si>
  <si>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</si>
  <si>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</si>
  <si>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</si>
  <si>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</si>
  <si>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</si>
  <si>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</si>
  <si>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</si>
  <si>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</si>
  <si>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</si>
  <si>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</si>
  <si>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</si>
  <si>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</si>
  <si>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</si>
  <si>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</si>
  <si>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</si>
  <si>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</si>
  <si>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</si>
  <si>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</si>
  <si>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</si>
  <si>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</si>
  <si>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</si>
  <si>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</si>
  <si>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</si>
  <si>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</si>
  <si>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</si>
  <si>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</si>
  <si>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</si>
  <si>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</si>
  <si>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</si>
  <si>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</si>
  <si>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</si>
  <si>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</si>
  <si>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</si>
  <si>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</si>
  <si>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</si>
  <si>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</si>
  <si>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</si>
  <si>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</si>
  <si>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</si>
  <si>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</si>
  <si>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</si>
  <si>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</si>
  <si>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</si>
  <si>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</si>
  <si>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</si>
  <si>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</si>
  <si>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</si>
  <si>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</si>
  <si>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</si>
  <si>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</si>
  <si>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</si>
  <si>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</si>
  <si>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</si>
  <si>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</si>
  <si>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</si>
  <si>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</si>
  <si>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</si>
  <si>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</si>
  <si>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</si>
  <si>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</si>
  <si>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</si>
  <si>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</si>
  <si>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</si>
  <si>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</si>
  <si>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</si>
  <si>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</si>
  <si>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</si>
  <si>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</si>
  <si>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</si>
  <si>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</si>
  <si>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</si>
  <si>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</si>
  <si>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</si>
  <si>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</si>
  <si>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</si>
  <si>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</si>
  <si>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</si>
  <si>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</si>
  <si>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</si>
  <si>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</si>
  <si>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</si>
  <si>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</si>
  <si>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</si>
  <si>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</si>
  <si>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</si>
  <si>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</si>
  <si>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</si>
  <si>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</si>
  <si>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</si>
  <si>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M. Bielsko-Biała</t>
  </si>
  <si>
    <t>M. Bytom</t>
  </si>
  <si>
    <t>M. Chorzów</t>
  </si>
  <si>
    <t>M. Częstochowa</t>
  </si>
  <si>
    <t>M. Dąbrowa Górnicza</t>
  </si>
  <si>
    <t>66</t>
  </si>
  <si>
    <t>M. Gliwice</t>
  </si>
  <si>
    <t>67</t>
  </si>
  <si>
    <t>M. Jastrzębie-Zdrój</t>
  </si>
  <si>
    <t>68</t>
  </si>
  <si>
    <t>M. Jaworzno</t>
  </si>
  <si>
    <t>69</t>
  </si>
  <si>
    <t>M. Katowice</t>
  </si>
  <si>
    <t>70</t>
  </si>
  <si>
    <t>M. Mysłowice</t>
  </si>
  <si>
    <t>71</t>
  </si>
  <si>
    <t>M. Piekary Śląskie</t>
  </si>
  <si>
    <t>72</t>
  </si>
  <si>
    <t>M. Ruda Śląska</t>
  </si>
  <si>
    <t>73</t>
  </si>
  <si>
    <t>M. Rybnik</t>
  </si>
  <si>
    <t>74</t>
  </si>
  <si>
    <t>M. Siemianowice Śląskie</t>
  </si>
  <si>
    <t>75</t>
  </si>
  <si>
    <t>M. Sosnowiec</t>
  </si>
  <si>
    <t>76</t>
  </si>
  <si>
    <t>M. Świętochłowice</t>
  </si>
  <si>
    <t>77</t>
  </si>
  <si>
    <t>M. Tychy</t>
  </si>
  <si>
    <t>78</t>
  </si>
  <si>
    <t>M. Zabrze</t>
  </si>
  <si>
    <t>79</t>
  </si>
  <si>
    <t>M. 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</si>
  <si>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</si>
  <si>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</si>
  <si>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</si>
  <si>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</si>
  <si>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</si>
  <si>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</si>
  <si>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</si>
  <si>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</si>
  <si>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</si>
  <si>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</si>
  <si>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</si>
  <si>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</si>
  <si>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</si>
  <si>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</si>
  <si>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(Jędrzejowska)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</si>
  <si>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</si>
  <si>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</si>
  <si>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</si>
  <si>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</si>
  <si>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</si>
  <si>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</si>
  <si>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</si>
  <si>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</si>
  <si>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</si>
  <si>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</si>
  <si>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</si>
  <si>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</si>
  <si>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</si>
  <si>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</si>
  <si>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</si>
  <si>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</si>
  <si>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</si>
  <si>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</si>
  <si>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</si>
  <si>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</si>
  <si>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</si>
  <si>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</si>
  <si>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</si>
  <si>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</si>
  <si>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</si>
  <si>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</si>
  <si>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</si>
  <si>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</si>
  <si>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(Konecka)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</si>
  <si>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</si>
  <si>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</si>
  <si>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</si>
  <si>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</si>
  <si>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</si>
  <si>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</si>
  <si>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</si>
  <si>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</si>
  <si>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</si>
  <si>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</si>
  <si>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</si>
  <si>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</si>
  <si>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</si>
  <si>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</si>
  <si>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</si>
  <si>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</si>
  <si>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</si>
  <si>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</si>
  <si>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</si>
  <si>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</si>
  <si>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</si>
  <si>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</si>
  <si>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</si>
  <si>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</si>
  <si>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</si>
  <si>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</si>
  <si>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</si>
  <si>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</si>
  <si>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Kąkolewnica</t>
  </si>
  <si>
    <t>Czyżew</t>
  </si>
  <si>
    <t/>
  </si>
  <si>
    <t>M. Wałbrzych</t>
  </si>
  <si>
    <t>udział środków własnych</t>
  </si>
  <si>
    <t>Bierutów</t>
  </si>
  <si>
    <t xml:space="preserve">OGÓŁEM liczba osób na terenie gminy 
</t>
  </si>
  <si>
    <t>Liczba osób otrzymujących 
stypendia szkolne</t>
  </si>
  <si>
    <t xml:space="preserve">Wiek
6-18 lat
C
</t>
  </si>
  <si>
    <t>Ryńsk (Wąbrzeźno)</t>
  </si>
  <si>
    <t xml:space="preserve"> </t>
  </si>
  <si>
    <t>zminejszenie do kwoty</t>
  </si>
  <si>
    <t>zwiększenie do kwoty</t>
  </si>
  <si>
    <t>Stargard (Szczeciński)</t>
  </si>
  <si>
    <t>Redzikowo</t>
  </si>
  <si>
    <t>potwierdzenie kwoty wstępnie naliczonej przez MEN</t>
  </si>
  <si>
    <t>1</t>
  </si>
  <si>
    <t>2</t>
  </si>
  <si>
    <t>3</t>
  </si>
  <si>
    <t>Dotacja transzy z MEN (A)</t>
  </si>
  <si>
    <t>Grabówka</t>
  </si>
  <si>
    <t xml:space="preserve">Szczawa </t>
  </si>
  <si>
    <t>Bolesławiec (1)</t>
  </si>
  <si>
    <t>Bolesławiec (2)</t>
  </si>
  <si>
    <t>Gromadka (2)</t>
  </si>
  <si>
    <t>Nowogrodziec (3)</t>
  </si>
  <si>
    <t>Osiecznica (2)</t>
  </si>
  <si>
    <t>Warta Bolesławiecka (2)</t>
  </si>
  <si>
    <t>Bielawa (1)</t>
  </si>
  <si>
    <t>Dzierżoniów (1)</t>
  </si>
  <si>
    <t>Pieszyce (3)</t>
  </si>
  <si>
    <t>Piława Górna (1)</t>
  </si>
  <si>
    <t>Dzierżoniów (2)</t>
  </si>
  <si>
    <t>Łagiewniki (2)</t>
  </si>
  <si>
    <t>Niemcza (3)</t>
  </si>
  <si>
    <t>Głogów (1)</t>
  </si>
  <si>
    <t>Głogów (2)</t>
  </si>
  <si>
    <t>Jerzmanowa (2)</t>
  </si>
  <si>
    <t>Kotla (2)</t>
  </si>
  <si>
    <t>Pęcław (2)</t>
  </si>
  <si>
    <t>Żukowice (2)</t>
  </si>
  <si>
    <t>Góra (3)</t>
  </si>
  <si>
    <t>Jemielno (2)</t>
  </si>
  <si>
    <t>Niechlów (2)</t>
  </si>
  <si>
    <t>Wąsosz (3)</t>
  </si>
  <si>
    <t>Jawor (1)</t>
  </si>
  <si>
    <t>Bolków (3)</t>
  </si>
  <si>
    <t>Męcinka (2)</t>
  </si>
  <si>
    <t>Mściwojów (2)</t>
  </si>
  <si>
    <t>Paszowice (2)</t>
  </si>
  <si>
    <t>Wądroże Wielkie (2)</t>
  </si>
  <si>
    <t>Karpacz (1)</t>
  </si>
  <si>
    <t>Kowary (1)</t>
  </si>
  <si>
    <t>Piechowice (1)</t>
  </si>
  <si>
    <t>Szklarska Poręba (1)</t>
  </si>
  <si>
    <t>Janowice Wielkie (2)</t>
  </si>
  <si>
    <t>Jeżów Sudecki (2)</t>
  </si>
  <si>
    <t>Mysłakowice (2)</t>
  </si>
  <si>
    <t>Podgórzyn (2)</t>
  </si>
  <si>
    <t>Stara Kamienica (2)</t>
  </si>
  <si>
    <t>Kamienna Góra (1)</t>
  </si>
  <si>
    <t>Kamienna Góra (2)</t>
  </si>
  <si>
    <t>Lubawka (3)</t>
  </si>
  <si>
    <t>Marciszów (2)</t>
  </si>
  <si>
    <t>Duszniki-Zdrój (1)</t>
  </si>
  <si>
    <t>Kłodzko (1)</t>
  </si>
  <si>
    <t>Kudowa-Zdrój (1)</t>
  </si>
  <si>
    <t>Nowa Ruda (1)</t>
  </si>
  <si>
    <t>Polanica-Zdrój (1)</t>
  </si>
  <si>
    <t>Bystrzyca Kłodzka (3)</t>
  </si>
  <si>
    <t>Kłodzko (2)</t>
  </si>
  <si>
    <t>Lądek-Zdrój (3)</t>
  </si>
  <si>
    <t>Lewin Kłodzki (2)</t>
  </si>
  <si>
    <t>Międzylesie (3)</t>
  </si>
  <si>
    <t>Nowa Ruda (2)</t>
  </si>
  <si>
    <t>Radków (3)</t>
  </si>
  <si>
    <t>Stronie Śląskie (3)</t>
  </si>
  <si>
    <t>Szczytna (3)</t>
  </si>
  <si>
    <t>Chojnów (1)</t>
  </si>
  <si>
    <t>Chojnów (2)</t>
  </si>
  <si>
    <t>Krotoszyce (2)</t>
  </si>
  <si>
    <t>Kunice (2)</t>
  </si>
  <si>
    <t>Legnickie Pole (2)</t>
  </si>
  <si>
    <t>Miłkowice (2)</t>
  </si>
  <si>
    <t>Prochowice (3)</t>
  </si>
  <si>
    <t>Ruja (2)</t>
  </si>
  <si>
    <t>Lubań (1)</t>
  </si>
  <si>
    <t>Świeradów-Zdrój (1)</t>
  </si>
  <si>
    <t>Leśna (3)</t>
  </si>
  <si>
    <t>Lubań (2)</t>
  </si>
  <si>
    <t>Olszyna (3)</t>
  </si>
  <si>
    <t>Platerówka (2)</t>
  </si>
  <si>
    <t>Siekierczyn (2)</t>
  </si>
  <si>
    <t>Lubin (1)</t>
  </si>
  <si>
    <t>Lubin (2)</t>
  </si>
  <si>
    <t>Rudna (2)</t>
  </si>
  <si>
    <t>Ścinawa (3)</t>
  </si>
  <si>
    <t>Gryfów Śląski (3)</t>
  </si>
  <si>
    <t>Lubomierz (3)</t>
  </si>
  <si>
    <t>Lwówek Śląski (3)</t>
  </si>
  <si>
    <t>Mirsk (3)</t>
  </si>
  <si>
    <t>Wleń (3)</t>
  </si>
  <si>
    <t>Cieszków (2)</t>
  </si>
  <si>
    <t>Krośnice (2)</t>
  </si>
  <si>
    <t>Milicz (3)</t>
  </si>
  <si>
    <t>Oleśnica (1)</t>
  </si>
  <si>
    <t>Bierutów (3)</t>
  </si>
  <si>
    <t>Dobroszyce (2)</t>
  </si>
  <si>
    <t>Dziadowa Kłoda (2)</t>
  </si>
  <si>
    <t>Międzybórz (3)</t>
  </si>
  <si>
    <t>Oleśnica (2)</t>
  </si>
  <si>
    <t>Syców (3)</t>
  </si>
  <si>
    <t>Twardogóra (3)</t>
  </si>
  <si>
    <t>Oława (1)</t>
  </si>
  <si>
    <t>Domaniów (2)</t>
  </si>
  <si>
    <t>Jelcz-Laskowice (3)</t>
  </si>
  <si>
    <t>Oława (2)</t>
  </si>
  <si>
    <t>Chocianów (3)</t>
  </si>
  <si>
    <t>Gaworzyce (2)</t>
  </si>
  <si>
    <t>Grębocice (2)</t>
  </si>
  <si>
    <t>Polkowice (3)</t>
  </si>
  <si>
    <t>Przemków (3)</t>
  </si>
  <si>
    <t>Radwanice (2)</t>
  </si>
  <si>
    <t>Borów (2)</t>
  </si>
  <si>
    <t>Kondratowice (2)</t>
  </si>
  <si>
    <t>Przeworno (2)</t>
  </si>
  <si>
    <t>Strzelin (3)</t>
  </si>
  <si>
    <t>Wiązów (3)</t>
  </si>
  <si>
    <t>Kostomłoty (2)</t>
  </si>
  <si>
    <t>Malczyce (2)</t>
  </si>
  <si>
    <t>Miękinia (3)</t>
  </si>
  <si>
    <t>Środa Śląska (3)</t>
  </si>
  <si>
    <t>Udanin (2)</t>
  </si>
  <si>
    <t>Świdnica (1)</t>
  </si>
  <si>
    <t>Świebodzice (1)</t>
  </si>
  <si>
    <t>Dobromierz (2)</t>
  </si>
  <si>
    <t>Jaworzyna Śląska (3)</t>
  </si>
  <si>
    <t>Marcinowice (2)</t>
  </si>
  <si>
    <t>Strzegom (3)</t>
  </si>
  <si>
    <t>Świdnica (2)</t>
  </si>
  <si>
    <t>Żarów (3)</t>
  </si>
  <si>
    <t>Oborniki Śląskie (3)</t>
  </si>
  <si>
    <t>Prusice (3)</t>
  </si>
  <si>
    <t>Trzebnica (3)</t>
  </si>
  <si>
    <t>Wisznia Mała (2)</t>
  </si>
  <si>
    <t>Zawonia (2)</t>
  </si>
  <si>
    <t>Żmigród (3)</t>
  </si>
  <si>
    <t>Boguszów-Gorce (1)</t>
  </si>
  <si>
    <t>Jedlina-Zdrój (1)</t>
  </si>
  <si>
    <t>Szczawno-Zdrój (1)</t>
  </si>
  <si>
    <t>Czarny Bór (2)</t>
  </si>
  <si>
    <t>Głuszyca (3)</t>
  </si>
  <si>
    <t>Mieroszów (3)</t>
  </si>
  <si>
    <t>Stare Bogaczowice (2)</t>
  </si>
  <si>
    <t>Walim (2)</t>
  </si>
  <si>
    <t>Brzeg Dolny (3)</t>
  </si>
  <si>
    <t>Wińsko (2)</t>
  </si>
  <si>
    <t>Wołów (3)</t>
  </si>
  <si>
    <t>Czernica (2)</t>
  </si>
  <si>
    <t>Długołęka (2)</t>
  </si>
  <si>
    <t>Jordanów Śląski (2)</t>
  </si>
  <si>
    <t>Kąty Wrocławskie (3)</t>
  </si>
  <si>
    <t>Kobierzyce (2)</t>
  </si>
  <si>
    <t>Mietków (2)</t>
  </si>
  <si>
    <t>Sobótka (3)</t>
  </si>
  <si>
    <t>Siechnice (3)</t>
  </si>
  <si>
    <t>Żórawina (2)</t>
  </si>
  <si>
    <t>Bardo (3)</t>
  </si>
  <si>
    <t>Ciepłowody (2)</t>
  </si>
  <si>
    <t>Kamieniec Ząbkowicki (3)</t>
  </si>
  <si>
    <t>Stoszowice (2)</t>
  </si>
  <si>
    <t>Ząbkowice Śląskie (3)</t>
  </si>
  <si>
    <t>Ziębice (3)</t>
  </si>
  <si>
    <t>Złoty Stok (3)</t>
  </si>
  <si>
    <t>Zawidów (1)</t>
  </si>
  <si>
    <t>Zgorzelec (1)</t>
  </si>
  <si>
    <t>Bogatynia (3)</t>
  </si>
  <si>
    <t>Pieńsk (3)</t>
  </si>
  <si>
    <t>Sulików (2)</t>
  </si>
  <si>
    <t>Węgliniec (3)</t>
  </si>
  <si>
    <t>Zgorzelec (2)</t>
  </si>
  <si>
    <t>Wojcieszów (1)</t>
  </si>
  <si>
    <t>Złotoryja (1)</t>
  </si>
  <si>
    <t>Pielgrzymka (2)</t>
  </si>
  <si>
    <t>Świerzawa (3)</t>
  </si>
  <si>
    <t>Zagrodno (2)</t>
  </si>
  <si>
    <t>Złotoryja (2)</t>
  </si>
  <si>
    <t>Jelenia Góra (1)</t>
  </si>
  <si>
    <t>Legnica (1)</t>
  </si>
  <si>
    <t>Wrocław (1)</t>
  </si>
  <si>
    <t>Wałbrzych od 2013 (1)</t>
  </si>
  <si>
    <t>Aleksandrów Kujawski (1)</t>
  </si>
  <si>
    <t>Ciechocinek (1)</t>
  </si>
  <si>
    <t>Nieszawa (1)</t>
  </si>
  <si>
    <t>Aleksandrów Kujawski (2)</t>
  </si>
  <si>
    <t>Bądkowo (2)</t>
  </si>
  <si>
    <t>Koneck (2)</t>
  </si>
  <si>
    <t>Raciążek (2)</t>
  </si>
  <si>
    <t>Waganiec (2)</t>
  </si>
  <si>
    <t>Zakrzewo (2)</t>
  </si>
  <si>
    <t>Brodnica (1)</t>
  </si>
  <si>
    <t>Bobrowo (2)</t>
  </si>
  <si>
    <t>Brodnica (2)</t>
  </si>
  <si>
    <t>Brzozie (2)</t>
  </si>
  <si>
    <t>Górzno (3)</t>
  </si>
  <si>
    <t>Bartniczka (2)</t>
  </si>
  <si>
    <t>Jabłonowo Pomorskie (3)</t>
  </si>
  <si>
    <t>Osiek (2)</t>
  </si>
  <si>
    <t>Świedziebnia (2)</t>
  </si>
  <si>
    <t>Zbiczno (2)</t>
  </si>
  <si>
    <t>Białe Błota (2)</t>
  </si>
  <si>
    <t>Dąbrowa Chełmińska (2)</t>
  </si>
  <si>
    <t>Dobrcz (2)</t>
  </si>
  <si>
    <t>Koronowo (3)</t>
  </si>
  <si>
    <t>Nowa Wieś Wielka (2)</t>
  </si>
  <si>
    <t>Osielsko (2)</t>
  </si>
  <si>
    <t>Sicienko (2)</t>
  </si>
  <si>
    <t>Solec Kujawski (3)</t>
  </si>
  <si>
    <t>Chełmno (1)</t>
  </si>
  <si>
    <t>Chełmno (2)</t>
  </si>
  <si>
    <t>Kijewo Królewskie (2)</t>
  </si>
  <si>
    <t>Lisewo (2)</t>
  </si>
  <si>
    <t>Papowo Biskupie (2)</t>
  </si>
  <si>
    <t>Stolno (2)</t>
  </si>
  <si>
    <t>Unisław (2)</t>
  </si>
  <si>
    <t>Golub-Dobrzyń (1)</t>
  </si>
  <si>
    <t>Ciechocin (2)</t>
  </si>
  <si>
    <t>Golub-Dobrzyń (2)</t>
  </si>
  <si>
    <t>Kowalewo Pomorskie (3)</t>
  </si>
  <si>
    <t>Radomin (2)</t>
  </si>
  <si>
    <t>Zbójno (2)</t>
  </si>
  <si>
    <t>Grudziądz (2)</t>
  </si>
  <si>
    <t>Gruta (2)</t>
  </si>
  <si>
    <t>Łasin (3)</t>
  </si>
  <si>
    <t>Radzyń Chełmiński (3)</t>
  </si>
  <si>
    <t>Rogóźno (2)</t>
  </si>
  <si>
    <t>Świecie nad Osą (2)</t>
  </si>
  <si>
    <t>Inowrocław (1)</t>
  </si>
  <si>
    <t>Dąbrowa Biskupia (2)</t>
  </si>
  <si>
    <t>Gniewkowo (3)</t>
  </si>
  <si>
    <t>Inowrocław (2)</t>
  </si>
  <si>
    <t>Janikowo (3)</t>
  </si>
  <si>
    <t>Kruszwica (3)</t>
  </si>
  <si>
    <t>Pakość (3)</t>
  </si>
  <si>
    <t>Rojewo (2)</t>
  </si>
  <si>
    <t>Złotniki Kujawskie (2)</t>
  </si>
  <si>
    <t>Lipno (1)</t>
  </si>
  <si>
    <t>Bobrowniki (3)</t>
  </si>
  <si>
    <t>Chrostkowo (2)</t>
  </si>
  <si>
    <t>Dobrzyń nad Wisłą (3)</t>
  </si>
  <si>
    <t>Kikół (3)</t>
  </si>
  <si>
    <t>Lipno (2)</t>
  </si>
  <si>
    <t>Skępe (3)</t>
  </si>
  <si>
    <t>Tłuchowo (2)</t>
  </si>
  <si>
    <t>Wielgie (2)</t>
  </si>
  <si>
    <t>Dąbrowa (2)</t>
  </si>
  <si>
    <t>Jeziora Wielkie (2)</t>
  </si>
  <si>
    <t>Mogilno (3)</t>
  </si>
  <si>
    <t>Strzelno (3)</t>
  </si>
  <si>
    <t>Kcynia (3)</t>
  </si>
  <si>
    <t>Mrocza (3)</t>
  </si>
  <si>
    <t>Nakło nad Notecią (3)</t>
  </si>
  <si>
    <t>Sadki (2)</t>
  </si>
  <si>
    <t>Szubin (3)</t>
  </si>
  <si>
    <t>Radziejów (1)</t>
  </si>
  <si>
    <t>Bytoń (2)</t>
  </si>
  <si>
    <t>Dobre (2)</t>
  </si>
  <si>
    <t>Osięciny (2)</t>
  </si>
  <si>
    <t>Piotrków Kujawski (3)</t>
  </si>
  <si>
    <t>Radziejów (2)</t>
  </si>
  <si>
    <t>Topólka (2)</t>
  </si>
  <si>
    <t>Rypin (1)</t>
  </si>
  <si>
    <t>Brzuze (2)</t>
  </si>
  <si>
    <t>Rogowo (2)</t>
  </si>
  <si>
    <t>Rypin (2)</t>
  </si>
  <si>
    <t>Skrwilno (2)</t>
  </si>
  <si>
    <t>Wąpielsk (2)</t>
  </si>
  <si>
    <t>Kamień Krajeński (3)</t>
  </si>
  <si>
    <t>Sępólno Krajeńskie (3)</t>
  </si>
  <si>
    <t>Sośno (2)</t>
  </si>
  <si>
    <t>Więcbork (3)</t>
  </si>
  <si>
    <t>Bukowiec (2)</t>
  </si>
  <si>
    <t>Dragacz (2)</t>
  </si>
  <si>
    <t>Drzycim (2)</t>
  </si>
  <si>
    <t>Jeżewo (2)</t>
  </si>
  <si>
    <t>Lniano (2)</t>
  </si>
  <si>
    <t>Nowe (3)</t>
  </si>
  <si>
    <t>Osie (2)</t>
  </si>
  <si>
    <t>Pruszcz (3)</t>
  </si>
  <si>
    <t>Świecie (3)</t>
  </si>
  <si>
    <t>Świekatowo (2)</t>
  </si>
  <si>
    <t>Warlubie (2)</t>
  </si>
  <si>
    <t>Chełmża (1)</t>
  </si>
  <si>
    <t>Chełmża (2)</t>
  </si>
  <si>
    <t>Czernikowo (2)</t>
  </si>
  <si>
    <t>Lubicz (2)</t>
  </si>
  <si>
    <t>Łubianka (2)</t>
  </si>
  <si>
    <t>Łysomice (2)</t>
  </si>
  <si>
    <t>Obrowo (2)</t>
  </si>
  <si>
    <t>Wielka Nieszawka (2)</t>
  </si>
  <si>
    <t>Zławieś Wielka (2)</t>
  </si>
  <si>
    <t>Cekcyn (2)</t>
  </si>
  <si>
    <t>Gostycyn (2)</t>
  </si>
  <si>
    <t>Kęsowo (2)</t>
  </si>
  <si>
    <t>Lubiewo (2)</t>
  </si>
  <si>
    <t>Śliwice (2)</t>
  </si>
  <si>
    <t>Tuchola (3)</t>
  </si>
  <si>
    <t>Wąbrzeźno (1)</t>
  </si>
  <si>
    <t>Dębowa Łąka (2)</t>
  </si>
  <si>
    <t>Książki (2)</t>
  </si>
  <si>
    <t>Płużnica (2)</t>
  </si>
  <si>
    <t>Ryńsk (2)</t>
  </si>
  <si>
    <t>Kowal (1)</t>
  </si>
  <si>
    <t>Baruchowo (2)</t>
  </si>
  <si>
    <t>Boniewo (2)</t>
  </si>
  <si>
    <t>Brześć Kujawski (3)</t>
  </si>
  <si>
    <t>Choceń (2)</t>
  </si>
  <si>
    <t>Chodecz (3)</t>
  </si>
  <si>
    <t>Fabianki (2)</t>
  </si>
  <si>
    <t>Izbica Kujawska (3)</t>
  </si>
  <si>
    <t>Kowal (2)</t>
  </si>
  <si>
    <t>Lubanie (2)</t>
  </si>
  <si>
    <t>Lubień Kujawski (3)</t>
  </si>
  <si>
    <t>Lubraniec (3)</t>
  </si>
  <si>
    <t>Włocławek (2)</t>
  </si>
  <si>
    <t>Barcin (3)</t>
  </si>
  <si>
    <t>Gąsawa (3)</t>
  </si>
  <si>
    <t>Janowiec Wielkopolski (3)</t>
  </si>
  <si>
    <t>Łabiszyn (3)</t>
  </si>
  <si>
    <t>Żnin (3)</t>
  </si>
  <si>
    <t>Bydgoszcz (1)</t>
  </si>
  <si>
    <t>Grudziądz (1)</t>
  </si>
  <si>
    <t>Toruń (1)</t>
  </si>
  <si>
    <t>Włocławek (1)</t>
  </si>
  <si>
    <t>Międzyrzec Podlaski (1)</t>
  </si>
  <si>
    <t>Terespol (1)</t>
  </si>
  <si>
    <t>Biała Podlaska (2)</t>
  </si>
  <si>
    <t>Drelów (2)</t>
  </si>
  <si>
    <t>Janów Podlaski (2)</t>
  </si>
  <si>
    <t>Kodeń (2)</t>
  </si>
  <si>
    <t>Konstantynów (2)</t>
  </si>
  <si>
    <t>Leśna Podlaska (2)</t>
  </si>
  <si>
    <t>Łomazy (2)</t>
  </si>
  <si>
    <t>Międzyrzec Podlaski (2)</t>
  </si>
  <si>
    <t>Piszczac (3)</t>
  </si>
  <si>
    <t>Rokitno (2)</t>
  </si>
  <si>
    <t>Rossosz (2)</t>
  </si>
  <si>
    <t>Sławatycze (2)</t>
  </si>
  <si>
    <t>Sosnówka (2)</t>
  </si>
  <si>
    <t>Terespol (2)</t>
  </si>
  <si>
    <t>Tuczna (2)</t>
  </si>
  <si>
    <t>Wisznice (2)</t>
  </si>
  <si>
    <t>Zalesie (2)</t>
  </si>
  <si>
    <t>Biłgoraj (1)</t>
  </si>
  <si>
    <t>Aleksandrów (2)</t>
  </si>
  <si>
    <t>Biłgoraj (2)</t>
  </si>
  <si>
    <t>Biszcza (2)</t>
  </si>
  <si>
    <t>Frampol (3)</t>
  </si>
  <si>
    <t>Goraj (3)</t>
  </si>
  <si>
    <t>Józefów (3)</t>
  </si>
  <si>
    <t>Księżpol (2)</t>
  </si>
  <si>
    <t>Łukowa (2)</t>
  </si>
  <si>
    <t>Obsza (2)</t>
  </si>
  <si>
    <t>Potok Górny (2)</t>
  </si>
  <si>
    <t>Tarnogród (3)</t>
  </si>
  <si>
    <t>Tereszpol (2)</t>
  </si>
  <si>
    <t>Turobin (3)</t>
  </si>
  <si>
    <t>Rejowiec Fabryczny (1)</t>
  </si>
  <si>
    <t>Białopole (2)</t>
  </si>
  <si>
    <t>Chełm (2)</t>
  </si>
  <si>
    <t>Dorohusk (2)</t>
  </si>
  <si>
    <t>Dubienka (2)</t>
  </si>
  <si>
    <t>Kamień (2)</t>
  </si>
  <si>
    <t>Leśniowice (2)</t>
  </si>
  <si>
    <t>Rejowiec Fabryczny (2)</t>
  </si>
  <si>
    <t>Ruda-Huta (2)</t>
  </si>
  <si>
    <t>Sawin (2)</t>
  </si>
  <si>
    <t>Siedliszcze (3)</t>
  </si>
  <si>
    <t>Wierzbica (2)</t>
  </si>
  <si>
    <t>Wojsławice (2)</t>
  </si>
  <si>
    <t>Żmudź (2)</t>
  </si>
  <si>
    <t>Rejowiec (3)</t>
  </si>
  <si>
    <t>Hrubieszów (1)</t>
  </si>
  <si>
    <t>Dołhobyczów (2)</t>
  </si>
  <si>
    <t>Horodło (2)</t>
  </si>
  <si>
    <t>Hrubieszów (2)</t>
  </si>
  <si>
    <t>Mircze (2)</t>
  </si>
  <si>
    <t>Trzeszczany (2)</t>
  </si>
  <si>
    <t>Uchanie (2)</t>
  </si>
  <si>
    <t>Werbkowice (2)</t>
  </si>
  <si>
    <t>Batorz (2)</t>
  </si>
  <si>
    <t>Chrzanów (2)</t>
  </si>
  <si>
    <t>Dzwola (2)</t>
  </si>
  <si>
    <t>Godziszów (2)</t>
  </si>
  <si>
    <t>Janów Lubelski (3)</t>
  </si>
  <si>
    <t>Modliborzyce (3)</t>
  </si>
  <si>
    <t>Potok Wielki (2)</t>
  </si>
  <si>
    <t>Krasnystaw (1)</t>
  </si>
  <si>
    <t>Fajsławice (2)</t>
  </si>
  <si>
    <t>Gorzków (2)</t>
  </si>
  <si>
    <t>Izbica (3)</t>
  </si>
  <si>
    <t>Krasnystaw (2)</t>
  </si>
  <si>
    <t>Kraśniczyn (2)</t>
  </si>
  <si>
    <t>Łopiennik Górny (2)</t>
  </si>
  <si>
    <t>Rudnik (2)</t>
  </si>
  <si>
    <t>Siennica Różana (2)</t>
  </si>
  <si>
    <t>Żółkiewka (2)</t>
  </si>
  <si>
    <t>Kraśnik (1)</t>
  </si>
  <si>
    <t>Annopol (3)</t>
  </si>
  <si>
    <t>Dzierzkowice (2)</t>
  </si>
  <si>
    <t>Gościeradów (2)</t>
  </si>
  <si>
    <t>Kraśnik (2)</t>
  </si>
  <si>
    <t>Szastarka (2)</t>
  </si>
  <si>
    <t>Trzydnik Duży (2)</t>
  </si>
  <si>
    <t>Urzędów (3)</t>
  </si>
  <si>
    <t>Wilkołaz (2)</t>
  </si>
  <si>
    <t>Zakrzówek (2)</t>
  </si>
  <si>
    <t>Lubartów (1)</t>
  </si>
  <si>
    <t>Abramów (2)</t>
  </si>
  <si>
    <t>Firlej (2)</t>
  </si>
  <si>
    <t>Jeziorzany (2)</t>
  </si>
  <si>
    <t>Kamionka (3)</t>
  </si>
  <si>
    <t>Kock (3)</t>
  </si>
  <si>
    <t>Lubartów (2)</t>
  </si>
  <si>
    <t>Michów (2)</t>
  </si>
  <si>
    <t>Niedźwiada (2)</t>
  </si>
  <si>
    <t>Ostrów Lubelski (3)</t>
  </si>
  <si>
    <t>Ostrówek (2)</t>
  </si>
  <si>
    <t>Serniki (2)</t>
  </si>
  <si>
    <t>Uścimów (2)</t>
  </si>
  <si>
    <t>Bełżyce (3)</t>
  </si>
  <si>
    <t>Borzechów (2)</t>
  </si>
  <si>
    <t>Bychawa (3)</t>
  </si>
  <si>
    <t>Garbów (2)</t>
  </si>
  <si>
    <t>Głusk (2)</t>
  </si>
  <si>
    <t>Jabłonna (2)</t>
  </si>
  <si>
    <t>Jastków (2)</t>
  </si>
  <si>
    <t>Konopnica (2)</t>
  </si>
  <si>
    <t>Krzczonów (2)</t>
  </si>
  <si>
    <t>Niedrzwica Duża (2)</t>
  </si>
  <si>
    <t>Niemce (2)</t>
  </si>
  <si>
    <t>Strzyżewice (2)</t>
  </si>
  <si>
    <t>Wojciechów (2)</t>
  </si>
  <si>
    <t>Wólka (2)</t>
  </si>
  <si>
    <t>Wysokie (2)</t>
  </si>
  <si>
    <t>Zakrzew (2)</t>
  </si>
  <si>
    <t>Cyców (2)</t>
  </si>
  <si>
    <t>Ludwin (2)</t>
  </si>
  <si>
    <t>Łęczna (3)</t>
  </si>
  <si>
    <t>Milejów (2)</t>
  </si>
  <si>
    <t>Puchaczów (2)</t>
  </si>
  <si>
    <t>Spiczyn (2)</t>
  </si>
  <si>
    <t>Łuków (1)</t>
  </si>
  <si>
    <t>Stoczek Łukowski (1)</t>
  </si>
  <si>
    <t>Adamów (2)</t>
  </si>
  <si>
    <t>Krzywda (2)</t>
  </si>
  <si>
    <t>Łuków (2)</t>
  </si>
  <si>
    <t>Serokomla (2)</t>
  </si>
  <si>
    <t>Stanin (2)</t>
  </si>
  <si>
    <t>Stoczek Łukowski (2)</t>
  </si>
  <si>
    <t>Trzebieszów (2)</t>
  </si>
  <si>
    <t>Wojcieszków (2)</t>
  </si>
  <si>
    <t>Wola Mysłowska (2)</t>
  </si>
  <si>
    <t>Chodel (2)</t>
  </si>
  <si>
    <t>Józefów nad Wisłą (3)</t>
  </si>
  <si>
    <t>Karczmiska (2)</t>
  </si>
  <si>
    <t>Łaziska (2)</t>
  </si>
  <si>
    <t>Opole Lubelskie (3)</t>
  </si>
  <si>
    <t>Poniatowa (3)</t>
  </si>
  <si>
    <t>Wilków (2)</t>
  </si>
  <si>
    <t>Dębowa Kłoda (2)</t>
  </si>
  <si>
    <t>Jabłoń (2)</t>
  </si>
  <si>
    <t>Milanów (2)</t>
  </si>
  <si>
    <t>Parczew (3)</t>
  </si>
  <si>
    <t>Podedwórze (2)</t>
  </si>
  <si>
    <t>Siemień (2)</t>
  </si>
  <si>
    <t>Sosnowica (2)</t>
  </si>
  <si>
    <t>Puławy (1)</t>
  </si>
  <si>
    <t>Baranów (2)</t>
  </si>
  <si>
    <t>Janowiec (2)</t>
  </si>
  <si>
    <t>Kazimierz Dolny (3)</t>
  </si>
  <si>
    <t>Końskowola (2)</t>
  </si>
  <si>
    <t>Kurów (2)</t>
  </si>
  <si>
    <t>Markuszów (2)</t>
  </si>
  <si>
    <t>Nałęczów (3)</t>
  </si>
  <si>
    <t>Puławy (2)</t>
  </si>
  <si>
    <t>Wąwolnica (2)</t>
  </si>
  <si>
    <t>Żyrzyn (2)</t>
  </si>
  <si>
    <t>Radzyń Podlaski (1)</t>
  </si>
  <si>
    <t>Borki (2)</t>
  </si>
  <si>
    <t>Czemierniki (3)</t>
  </si>
  <si>
    <t>Kąkolewnica (2)</t>
  </si>
  <si>
    <t>Komarówka Podlaska (2)</t>
  </si>
  <si>
    <t>Radzyń Podlaski (2)</t>
  </si>
  <si>
    <t>Ulan-Majorat (2)</t>
  </si>
  <si>
    <t>Wohyń (2)</t>
  </si>
  <si>
    <t>Dęblin (1)</t>
  </si>
  <si>
    <t>Kłoczew (2)</t>
  </si>
  <si>
    <t>Nowodwór (2)</t>
  </si>
  <si>
    <t>Ryki (3)</t>
  </si>
  <si>
    <t>Stężyca (2)</t>
  </si>
  <si>
    <t>Ułęż (2)</t>
  </si>
  <si>
    <t>Świdnik (1)</t>
  </si>
  <si>
    <t>Mełgiew (2)</t>
  </si>
  <si>
    <t>Piaski (3)</t>
  </si>
  <si>
    <t>Rybczewice (2)</t>
  </si>
  <si>
    <t>Trawniki (2)</t>
  </si>
  <si>
    <t>Tomaszów Lubelski (1)</t>
  </si>
  <si>
    <t>Bełżec (2)</t>
  </si>
  <si>
    <t>Jarczów (2)</t>
  </si>
  <si>
    <t>Krynice (2)</t>
  </si>
  <si>
    <t>Lubycza Królewska (3)</t>
  </si>
  <si>
    <t>Łaszczów (3)</t>
  </si>
  <si>
    <t>Rachanie (2)</t>
  </si>
  <si>
    <t>Susiec (2)</t>
  </si>
  <si>
    <t>Tarnawatka (2)</t>
  </si>
  <si>
    <t>Telatyn (2)</t>
  </si>
  <si>
    <t>Tomaszów Lubelski (2)</t>
  </si>
  <si>
    <t>Tyszowce (3)</t>
  </si>
  <si>
    <t>Ulhówek (2)</t>
  </si>
  <si>
    <t>Włodawa (1)</t>
  </si>
  <si>
    <t>Hanna (2)</t>
  </si>
  <si>
    <t>Hańsk (2)</t>
  </si>
  <si>
    <t>Stary Brus (2)</t>
  </si>
  <si>
    <t>Urszulin (2)</t>
  </si>
  <si>
    <t>Włodawa (2)</t>
  </si>
  <si>
    <t>Wola Uhruska (2)</t>
  </si>
  <si>
    <t>Wyryki (2)</t>
  </si>
  <si>
    <t>Grabowiec (2)</t>
  </si>
  <si>
    <t>Komarów-Osada (2)</t>
  </si>
  <si>
    <t>Krasnobród (3)</t>
  </si>
  <si>
    <t>Łabunie (2)</t>
  </si>
  <si>
    <t>Miączyn (2)</t>
  </si>
  <si>
    <t>Nielisz (2)</t>
  </si>
  <si>
    <t>Radecznica (2)</t>
  </si>
  <si>
    <t>Sitno (2)</t>
  </si>
  <si>
    <t>Skierbieszów (2)</t>
  </si>
  <si>
    <t>Stary Zamość (2)</t>
  </si>
  <si>
    <t>Sułów (2)</t>
  </si>
  <si>
    <t>Szczebrzeszyn (3)</t>
  </si>
  <si>
    <t>Zamość (2)</t>
  </si>
  <si>
    <t>Zwierzyniec (3)</t>
  </si>
  <si>
    <t>Biała Podlaska (1)</t>
  </si>
  <si>
    <t>Chełm (1)</t>
  </si>
  <si>
    <t>Lublin (1)</t>
  </si>
  <si>
    <t>Zamość (1)</t>
  </si>
  <si>
    <t>Kostrzyn nad Odrą (1)</t>
  </si>
  <si>
    <t>Bogdaniec (2)</t>
  </si>
  <si>
    <t>Deszczno (2)</t>
  </si>
  <si>
    <t>Kłodawa (2)</t>
  </si>
  <si>
    <t>Lubiszyn (2)</t>
  </si>
  <si>
    <t>Santok (2)</t>
  </si>
  <si>
    <t>Witnica (3)</t>
  </si>
  <si>
    <t>Gubin (1)</t>
  </si>
  <si>
    <t>Bobrowice (2)</t>
  </si>
  <si>
    <t>Bytnica (2)</t>
  </si>
  <si>
    <t>Dąbie (2)</t>
  </si>
  <si>
    <t>Gubin (2)</t>
  </si>
  <si>
    <t>Krosno Odrzańskie (3)</t>
  </si>
  <si>
    <t>Maszewo (2)</t>
  </si>
  <si>
    <t>Bledzew (2)</t>
  </si>
  <si>
    <t>Międzyrzecz (3)</t>
  </si>
  <si>
    <t>Przytoczna (2)</t>
  </si>
  <si>
    <t>Pszczew (2)</t>
  </si>
  <si>
    <t>Skwierzyna (3)</t>
  </si>
  <si>
    <t>Trzciel (3)</t>
  </si>
  <si>
    <t>Nowa Sól (1)</t>
  </si>
  <si>
    <t>Bytom Odrzański (3)</t>
  </si>
  <si>
    <t>Kolsko (2)</t>
  </si>
  <si>
    <t>Kożuchów (3)</t>
  </si>
  <si>
    <t>Nowa Sól (2)</t>
  </si>
  <si>
    <t>Nowe Miasteczko (3)</t>
  </si>
  <si>
    <t>Otyń (3)</t>
  </si>
  <si>
    <t>Siedlisko (2)</t>
  </si>
  <si>
    <t>Cybinka (3)</t>
  </si>
  <si>
    <t>Górzyca (2)</t>
  </si>
  <si>
    <t>Ośno Lubuskie (3)</t>
  </si>
  <si>
    <t>Rzepin (3)</t>
  </si>
  <si>
    <t>Słubice (3)</t>
  </si>
  <si>
    <t>Dobiegniew (3)</t>
  </si>
  <si>
    <t>Drezdenko (3)</t>
  </si>
  <si>
    <t>Stare Kurowo (2)</t>
  </si>
  <si>
    <t>Strzelce Krajeńskie (3)</t>
  </si>
  <si>
    <t>Zwierzyn (2)</t>
  </si>
  <si>
    <t>Krzeszyce (2)</t>
  </si>
  <si>
    <t>Lubniewice (3)</t>
  </si>
  <si>
    <t>Słońsk (2)</t>
  </si>
  <si>
    <t>Sulęcin (3)</t>
  </si>
  <si>
    <t>Torzym (3)</t>
  </si>
  <si>
    <t>Lubrza (2)</t>
  </si>
  <si>
    <t>Łagów (2)</t>
  </si>
  <si>
    <t>Skąpe (2)</t>
  </si>
  <si>
    <t>Szczaniec (2)</t>
  </si>
  <si>
    <t>Świebodzin (3)</t>
  </si>
  <si>
    <t>Zbąszynek (3)</t>
  </si>
  <si>
    <t>Babimost (3)</t>
  </si>
  <si>
    <t>Bojadła (2)</t>
  </si>
  <si>
    <t>Czerwieńsk (3)</t>
  </si>
  <si>
    <t>Kargowa (3)</t>
  </si>
  <si>
    <t>Nowogród Bobrzański (3)</t>
  </si>
  <si>
    <t>Sulechów (3)</t>
  </si>
  <si>
    <t>Trzebiechów (2)</t>
  </si>
  <si>
    <t>Zabór (2)</t>
  </si>
  <si>
    <t>Gozdnica (1)</t>
  </si>
  <si>
    <t>Żagań (1)</t>
  </si>
  <si>
    <t>Brzeźnica (2)</t>
  </si>
  <si>
    <t>Iłowa (3)</t>
  </si>
  <si>
    <t>Małomice (3)</t>
  </si>
  <si>
    <t>Niegosławice (2)</t>
  </si>
  <si>
    <t>Szprotawa (3)</t>
  </si>
  <si>
    <t>Wymiarki (2)</t>
  </si>
  <si>
    <t>Żagań (2)</t>
  </si>
  <si>
    <t>Łęknica (1)</t>
  </si>
  <si>
    <t>Żary (1)</t>
  </si>
  <si>
    <t>Brody (3)</t>
  </si>
  <si>
    <t>Jasień (3)</t>
  </si>
  <si>
    <t>Lipinki Łużyckie (2)</t>
  </si>
  <si>
    <t>Lubsko (3)</t>
  </si>
  <si>
    <t>Przewóz (2)</t>
  </si>
  <si>
    <t>Trzebiel (2)</t>
  </si>
  <si>
    <t>Tuplice (2)</t>
  </si>
  <si>
    <t>Żary (2)</t>
  </si>
  <si>
    <t>Sława (3)</t>
  </si>
  <si>
    <t>Szlichtyngowa (3)</t>
  </si>
  <si>
    <t>Wschowa (3)</t>
  </si>
  <si>
    <t>Gorzów Wielkopolski (1)</t>
  </si>
  <si>
    <t>Zielona Góra (1)</t>
  </si>
  <si>
    <t>Bełchatów (1)</t>
  </si>
  <si>
    <t>Bełchatów (2)</t>
  </si>
  <si>
    <t>Drużbice (2)</t>
  </si>
  <si>
    <t>Kleszczów (2)</t>
  </si>
  <si>
    <t>Kluki (2)</t>
  </si>
  <si>
    <t>Rusiec (2)</t>
  </si>
  <si>
    <t>Szczerców (2)</t>
  </si>
  <si>
    <t>Zelów (3)</t>
  </si>
  <si>
    <t>Kutno (1)</t>
  </si>
  <si>
    <t>Bedlno (2)</t>
  </si>
  <si>
    <t>Dąbrowice (3)</t>
  </si>
  <si>
    <t>Krośniewice (3)</t>
  </si>
  <si>
    <t>Krzyżanów (2)</t>
  </si>
  <si>
    <t>Kutno (2)</t>
  </si>
  <si>
    <t>Łanięta (2)</t>
  </si>
  <si>
    <t>Nowe Ostrowy (2)</t>
  </si>
  <si>
    <t>Oporów (2)</t>
  </si>
  <si>
    <t>Strzelce (2)</t>
  </si>
  <si>
    <t>Żychlin (3)</t>
  </si>
  <si>
    <t>Buczek (2)</t>
  </si>
  <si>
    <t>Łask (3)</t>
  </si>
  <si>
    <t>Sędziejowice (2)</t>
  </si>
  <si>
    <t>Widawa (2)</t>
  </si>
  <si>
    <t>Wodzierady (2)</t>
  </si>
  <si>
    <t>Łęczyca (1)</t>
  </si>
  <si>
    <t>Daszyna (2)</t>
  </si>
  <si>
    <t>Góra Świętej Małgorzaty (2)</t>
  </si>
  <si>
    <t>Grabów (3)</t>
  </si>
  <si>
    <t>Łęczyca (2)</t>
  </si>
  <si>
    <t>Piątek (3)</t>
  </si>
  <si>
    <t>Świnice Warckie (2)</t>
  </si>
  <si>
    <t>Witonia (2)</t>
  </si>
  <si>
    <t>Łowicz (1)</t>
  </si>
  <si>
    <t>Bielawy (2)</t>
  </si>
  <si>
    <t>Chąśno (2)</t>
  </si>
  <si>
    <t>Domaniewice (2)</t>
  </si>
  <si>
    <t>Kiernozia (3)</t>
  </si>
  <si>
    <t>Kocierzew Południowy (2)</t>
  </si>
  <si>
    <t>Łowicz (2)</t>
  </si>
  <si>
    <t>Łyszkowice (2)</t>
  </si>
  <si>
    <t>Nieborów (2)</t>
  </si>
  <si>
    <t>Zduny (2)</t>
  </si>
  <si>
    <t>Andrespol (2)</t>
  </si>
  <si>
    <t>Brójce (2)</t>
  </si>
  <si>
    <t>Koluszki (3)</t>
  </si>
  <si>
    <t>Nowosolna (2)</t>
  </si>
  <si>
    <t>Rzgów (3)</t>
  </si>
  <si>
    <t>Tuszyn (3)</t>
  </si>
  <si>
    <t>Białaczów (3)</t>
  </si>
  <si>
    <t>Drzewica (3)</t>
  </si>
  <si>
    <t>Mniszków (2)</t>
  </si>
  <si>
    <t>Opoczno (3)</t>
  </si>
  <si>
    <t>Paradyż (2)</t>
  </si>
  <si>
    <t>Poświętne (2)</t>
  </si>
  <si>
    <t>Sławno (2)</t>
  </si>
  <si>
    <t>Żarnów (3)</t>
  </si>
  <si>
    <t>Konstantynów Łódzki (1)</t>
  </si>
  <si>
    <t>Pabianice (1)</t>
  </si>
  <si>
    <t>Dłutów (2)</t>
  </si>
  <si>
    <t>Dobroń (2)</t>
  </si>
  <si>
    <t>Ksawerów (2)</t>
  </si>
  <si>
    <t>Lutomiersk (3)</t>
  </si>
  <si>
    <t>Pabianice (2)</t>
  </si>
  <si>
    <t>Działoszyn (3)</t>
  </si>
  <si>
    <t>Kiełczygłów (2)</t>
  </si>
  <si>
    <t>Nowa Brzeźnica (2)</t>
  </si>
  <si>
    <t>Pajęczno (3)</t>
  </si>
  <si>
    <t>Rząśnia (2)</t>
  </si>
  <si>
    <t>Siemkowice (2)</t>
  </si>
  <si>
    <t>Strzelce Wielkie (2)</t>
  </si>
  <si>
    <t>Sulmierzyce (2)</t>
  </si>
  <si>
    <t>Czarnocin (2)</t>
  </si>
  <si>
    <t>Gorzkowice (2)</t>
  </si>
  <si>
    <t>Grabica (2)</t>
  </si>
  <si>
    <t>Łęki Szlacheckie (2)</t>
  </si>
  <si>
    <t>Moszczenica (2)</t>
  </si>
  <si>
    <t>Ręczno (2)</t>
  </si>
  <si>
    <t>Rozprza (3)</t>
  </si>
  <si>
    <t>Sulejów (3)</t>
  </si>
  <si>
    <t>Wola Krzysztoporska (2)</t>
  </si>
  <si>
    <t>Wolbórz (3)</t>
  </si>
  <si>
    <t>Dalików (2)</t>
  </si>
  <si>
    <t>Pęczniew (2)</t>
  </si>
  <si>
    <t>Poddębice (3)</t>
  </si>
  <si>
    <t>Uniejów (3)</t>
  </si>
  <si>
    <t>Wartkowice (2)</t>
  </si>
  <si>
    <t>Zadzim (2)</t>
  </si>
  <si>
    <t>Radomsko (1)</t>
  </si>
  <si>
    <t>Dobryszyce (2)</t>
  </si>
  <si>
    <t>Gidle (2)</t>
  </si>
  <si>
    <t>Gomunice (2)</t>
  </si>
  <si>
    <t>Kamieńsk (3)</t>
  </si>
  <si>
    <t>Kobiele Wielkie (2)</t>
  </si>
  <si>
    <t>Kodrąb (2)</t>
  </si>
  <si>
    <t>Lgota Wielka (2)</t>
  </si>
  <si>
    <t>Ładzice (2)</t>
  </si>
  <si>
    <t>Masłowice (2)</t>
  </si>
  <si>
    <t>Przedbórz (3)</t>
  </si>
  <si>
    <t>Radomsko (2)</t>
  </si>
  <si>
    <t>Wielgomłyny (2)</t>
  </si>
  <si>
    <t>Żytno (2)</t>
  </si>
  <si>
    <t>Rawa Mazowiecka (1)</t>
  </si>
  <si>
    <t>Biała Rawska (3)</t>
  </si>
  <si>
    <t>Cielądz (2)</t>
  </si>
  <si>
    <t>Rawa Mazowiecka (2)</t>
  </si>
  <si>
    <t>Regnów (2)</t>
  </si>
  <si>
    <t>Sadkowice (2)</t>
  </si>
  <si>
    <t>Sieradz (1)</t>
  </si>
  <si>
    <t>Błaszki (3)</t>
  </si>
  <si>
    <t>Brąszewice (2)</t>
  </si>
  <si>
    <t>Brzeźnio (2)</t>
  </si>
  <si>
    <t>Burzenin (2)</t>
  </si>
  <si>
    <t>Goszczanów (2)</t>
  </si>
  <si>
    <t>Klonowa (2)</t>
  </si>
  <si>
    <t>Sieradz (2)</t>
  </si>
  <si>
    <t>Warta (3)</t>
  </si>
  <si>
    <t>Wróblew (2)</t>
  </si>
  <si>
    <t>Złoczew (3)</t>
  </si>
  <si>
    <t>Bolimów (3)</t>
  </si>
  <si>
    <t>Głuchów (2)</t>
  </si>
  <si>
    <t>Godzianów (2)</t>
  </si>
  <si>
    <t>Kowiesy (2)</t>
  </si>
  <si>
    <t>Lipce Reymontowskie (2)</t>
  </si>
  <si>
    <t>Maków (2)</t>
  </si>
  <si>
    <t>Nowy Kawęczyn (2)</t>
  </si>
  <si>
    <t>Skierniewice (2)</t>
  </si>
  <si>
    <t>Słupia (2)</t>
  </si>
  <si>
    <t>Tomaszów Mazowiecki (1)</t>
  </si>
  <si>
    <t>Będków (2)</t>
  </si>
  <si>
    <t>Budziszewice (2)</t>
  </si>
  <si>
    <t>Czerniewice (2)</t>
  </si>
  <si>
    <t>Inowłódz (3)</t>
  </si>
  <si>
    <t>Lubochnia (2)</t>
  </si>
  <si>
    <t>Rokiciny (2)</t>
  </si>
  <si>
    <t>Rzeczyca (2)</t>
  </si>
  <si>
    <t>Tomaszów Mazowiecki (2)</t>
  </si>
  <si>
    <t>Ujazd (3)</t>
  </si>
  <si>
    <t>Żelechlinek (2)</t>
  </si>
  <si>
    <t>Biała (2)</t>
  </si>
  <si>
    <t>Czarnożyły (2)</t>
  </si>
  <si>
    <t>Mokrsko (2)</t>
  </si>
  <si>
    <t>Osjaków (3)</t>
  </si>
  <si>
    <t>Pątnów (2)</t>
  </si>
  <si>
    <t>Skomlin (2)</t>
  </si>
  <si>
    <t>Wieluń (3)</t>
  </si>
  <si>
    <t>Wierzchlas (2)</t>
  </si>
  <si>
    <t>Bolesławiec (3)</t>
  </si>
  <si>
    <t>Czastary (2)</t>
  </si>
  <si>
    <t>Galewice (2)</t>
  </si>
  <si>
    <t>Lututów (3)</t>
  </si>
  <si>
    <t>Łubnice (2)</t>
  </si>
  <si>
    <t>Sokolniki (2)</t>
  </si>
  <si>
    <t>Wieruszów (3)</t>
  </si>
  <si>
    <t>Zduńska Wola (1)</t>
  </si>
  <si>
    <t>Szadek (3)</t>
  </si>
  <si>
    <t>Zapolice (2)</t>
  </si>
  <si>
    <t>Zduńska Wola (2)</t>
  </si>
  <si>
    <t>Głowno (1)</t>
  </si>
  <si>
    <t>Ozorków (1)</t>
  </si>
  <si>
    <t>Zgierz (1)</t>
  </si>
  <si>
    <t>Aleksandrów Łódzki (3)</t>
  </si>
  <si>
    <t>Głowno (2)</t>
  </si>
  <si>
    <t>Ozorków (2)</t>
  </si>
  <si>
    <t>Parzęczew (3)</t>
  </si>
  <si>
    <t>Stryków (3)</t>
  </si>
  <si>
    <t>Zgierz (2)</t>
  </si>
  <si>
    <t>Brzeziny (1)</t>
  </si>
  <si>
    <t>Brzeziny (2)</t>
  </si>
  <si>
    <t>Dmosin (2)</t>
  </si>
  <si>
    <t>Jeżów (3)</t>
  </si>
  <si>
    <t>Rogów (2)</t>
  </si>
  <si>
    <t>Łódź (1)</t>
  </si>
  <si>
    <t>Piotrków Trybunalski (1)</t>
  </si>
  <si>
    <t>Skierniewice (1)</t>
  </si>
  <si>
    <t>Bochnia (1)</t>
  </si>
  <si>
    <t>Bochnia (2)</t>
  </si>
  <si>
    <t>Drwinia (2)</t>
  </si>
  <si>
    <t>Lipnica Murowana (2)</t>
  </si>
  <si>
    <t>Łapanów (2)</t>
  </si>
  <si>
    <t>Nowy Wiśnicz (3)</t>
  </si>
  <si>
    <t>Rzezawa (2)</t>
  </si>
  <si>
    <t>Trzciana (2)</t>
  </si>
  <si>
    <t>Żegocina (2)</t>
  </si>
  <si>
    <t>Borzęcin (2)</t>
  </si>
  <si>
    <t>Brzesko (3)</t>
  </si>
  <si>
    <t>Czchów (3)</t>
  </si>
  <si>
    <t>Dębno (2)</t>
  </si>
  <si>
    <t>Gnojnik (2)</t>
  </si>
  <si>
    <t>Iwkowa (2)</t>
  </si>
  <si>
    <t>Szczurowa (2)</t>
  </si>
  <si>
    <t>Alwernia (3)</t>
  </si>
  <si>
    <t>Babice (2)</t>
  </si>
  <si>
    <t>Chrzanów (3)</t>
  </si>
  <si>
    <t>Libiąż (3)</t>
  </si>
  <si>
    <t>Trzebinia (3)</t>
  </si>
  <si>
    <t>Bolesław (2)</t>
  </si>
  <si>
    <t>Dąbrowa Tarnowska (3)</t>
  </si>
  <si>
    <t>Gręboszów (2)</t>
  </si>
  <si>
    <t>Mędrzechów (2)</t>
  </si>
  <si>
    <t>Olesno (2)</t>
  </si>
  <si>
    <t>Radgoszcz (2)</t>
  </si>
  <si>
    <t>Szczucin (3)</t>
  </si>
  <si>
    <t>Gorlice (1)</t>
  </si>
  <si>
    <t>Biecz (3)</t>
  </si>
  <si>
    <t>Bobowa (3)</t>
  </si>
  <si>
    <t>Gorlice (2)</t>
  </si>
  <si>
    <t>Lipinki (2)</t>
  </si>
  <si>
    <t>Łużna (2)</t>
  </si>
  <si>
    <t>Ropa (2)</t>
  </si>
  <si>
    <t>Sękowa (2)</t>
  </si>
  <si>
    <t>Uście Gorlickie (2)</t>
  </si>
  <si>
    <t>Czernichów (2)</t>
  </si>
  <si>
    <t>Igołomia-Wawrzeńczyce (2)</t>
  </si>
  <si>
    <t>Iwanowice (2)</t>
  </si>
  <si>
    <t>Jerzmanowice-Przeginia (2)</t>
  </si>
  <si>
    <t>Kocmyrzów-Luborzyca (2)</t>
  </si>
  <si>
    <t>Krzeszowice (3)</t>
  </si>
  <si>
    <t>Liszki (2)</t>
  </si>
  <si>
    <t>Michałowice (2)</t>
  </si>
  <si>
    <t>Mogilany (2)</t>
  </si>
  <si>
    <t>Skała (3)</t>
  </si>
  <si>
    <t>Skawina (3)</t>
  </si>
  <si>
    <t>Słomniki (3)</t>
  </si>
  <si>
    <t>Sułoszowa (2)</t>
  </si>
  <si>
    <t>Świątniki Górne (3)</t>
  </si>
  <si>
    <t>Wielka Wieś (2)</t>
  </si>
  <si>
    <t>Zabierzów (2)</t>
  </si>
  <si>
    <t>Zielonki (2)</t>
  </si>
  <si>
    <t>Limanowa (1)</t>
  </si>
  <si>
    <t>Mszana Dolna (1)</t>
  </si>
  <si>
    <t>Dobra (2)</t>
  </si>
  <si>
    <t>Jodłownik (2)</t>
  </si>
  <si>
    <t>Kamienica (2)</t>
  </si>
  <si>
    <t>Laskowa (2)</t>
  </si>
  <si>
    <t>Limanowa (2)</t>
  </si>
  <si>
    <t>Łukowica (2)</t>
  </si>
  <si>
    <t>Mszana Dolna (2)</t>
  </si>
  <si>
    <t>Niedźwiedź (2)</t>
  </si>
  <si>
    <t>Słopnice (2)</t>
  </si>
  <si>
    <t>Tymbark (2)</t>
  </si>
  <si>
    <t>Charsznica (2)</t>
  </si>
  <si>
    <t>Gołcza (2)</t>
  </si>
  <si>
    <t>Kozłów (2)</t>
  </si>
  <si>
    <t>Książ Wielki (3)</t>
  </si>
  <si>
    <t>Miechów (3)</t>
  </si>
  <si>
    <t>Racławice (2)</t>
  </si>
  <si>
    <t>Słaboszów (2)</t>
  </si>
  <si>
    <t>Dobczyce (3)</t>
  </si>
  <si>
    <t>Lubień (2)</t>
  </si>
  <si>
    <t>Myślenice (3)</t>
  </si>
  <si>
    <t>Pcim (2)</t>
  </si>
  <si>
    <t>Raciechowice (2)</t>
  </si>
  <si>
    <t>Siepraw (2)</t>
  </si>
  <si>
    <t>Sułkowice (3)</t>
  </si>
  <si>
    <t>Tokarnia (2)</t>
  </si>
  <si>
    <t>Wiśniowa (2)</t>
  </si>
  <si>
    <t>Grybów (1)</t>
  </si>
  <si>
    <t>Chełmiec (2)</t>
  </si>
  <si>
    <t>Gródek nad Dunajcem (2)</t>
  </si>
  <si>
    <t>Grybów (2)</t>
  </si>
  <si>
    <t>Kamionka Wielka (2)</t>
  </si>
  <si>
    <t>Korzenna (2)</t>
  </si>
  <si>
    <t>Krynica-Zdrój (3)</t>
  </si>
  <si>
    <t>Łabowa (2)</t>
  </si>
  <si>
    <t>Łącko (2)</t>
  </si>
  <si>
    <t>Łososina Dolna (2)</t>
  </si>
  <si>
    <t>Muszyna (3)</t>
  </si>
  <si>
    <t>Nawojowa (2)</t>
  </si>
  <si>
    <t>Piwniczna-Zdrój (3)</t>
  </si>
  <si>
    <t>Podegrodzie (2)</t>
  </si>
  <si>
    <t>Rytro (2)</t>
  </si>
  <si>
    <t>Stary Sącz (3)</t>
  </si>
  <si>
    <t>Nowy Targ (1)</t>
  </si>
  <si>
    <t>Szczawnica (3)</t>
  </si>
  <si>
    <t>Czarny Dunajec (3)</t>
  </si>
  <si>
    <t>Czorsztyn (2)</t>
  </si>
  <si>
    <t>Jabłonka (2)</t>
  </si>
  <si>
    <t>Krościenko nad Dunajcem (2)</t>
  </si>
  <si>
    <t>Lipnica Wielka (2)</t>
  </si>
  <si>
    <t>Łapsze Niżne (2)</t>
  </si>
  <si>
    <t>Nowy Targ (2)</t>
  </si>
  <si>
    <t>Ochotnica Dolna (2)</t>
  </si>
  <si>
    <t>Raba Wyżna (2)</t>
  </si>
  <si>
    <t>Rabka-Zdrój (3)</t>
  </si>
  <si>
    <t>Spytkowice (2)</t>
  </si>
  <si>
    <t>Szaflary (2)</t>
  </si>
  <si>
    <t>Bukowno (1)</t>
  </si>
  <si>
    <t>Klucze (2)</t>
  </si>
  <si>
    <t>Olkusz (3)</t>
  </si>
  <si>
    <t>Trzyciąż (2)</t>
  </si>
  <si>
    <t>Wolbrom (3)</t>
  </si>
  <si>
    <t>Oświęcim (1)</t>
  </si>
  <si>
    <t>Brzeszcze (3)</t>
  </si>
  <si>
    <t>Chełmek (3)</t>
  </si>
  <si>
    <t>Kęty (3)</t>
  </si>
  <si>
    <t>Oświęcim (2)</t>
  </si>
  <si>
    <t>Polanka Wielka (2)</t>
  </si>
  <si>
    <t>Przeciszów (2)</t>
  </si>
  <si>
    <t>Zator (3)</t>
  </si>
  <si>
    <t>Koniusza (2)</t>
  </si>
  <si>
    <t>Koszyce (3)</t>
  </si>
  <si>
    <t>Nowe Brzesko (3)</t>
  </si>
  <si>
    <t>Pałecznica (2)</t>
  </si>
  <si>
    <t>Proszowice (3)</t>
  </si>
  <si>
    <t>Radziemice (2)</t>
  </si>
  <si>
    <t>Jordanów (1)</t>
  </si>
  <si>
    <t>Sucha Beskidzka (1)</t>
  </si>
  <si>
    <t>Budzów (2)</t>
  </si>
  <si>
    <t>Bystra-Sidzina (2)</t>
  </si>
  <si>
    <t>Jordanów (2)</t>
  </si>
  <si>
    <t>Maków Podhalański (3)</t>
  </si>
  <si>
    <t>Stryszawa (2)</t>
  </si>
  <si>
    <t>Zawoja (2)</t>
  </si>
  <si>
    <t>Zembrzyce (2)</t>
  </si>
  <si>
    <t>Ciężkowice (3)</t>
  </si>
  <si>
    <t>Gromnik (2)</t>
  </si>
  <si>
    <t>Lisia Góra (2)</t>
  </si>
  <si>
    <t>Pleśna (2)</t>
  </si>
  <si>
    <t>Radłów (3)</t>
  </si>
  <si>
    <t>Ryglice (3)</t>
  </si>
  <si>
    <t>Rzepiennik Strzyżewski (2)</t>
  </si>
  <si>
    <t>Skrzyszów (2)</t>
  </si>
  <si>
    <t>Tarnów (2)</t>
  </si>
  <si>
    <t>Tuchów (3)</t>
  </si>
  <si>
    <t>Wierzchosławice (2)</t>
  </si>
  <si>
    <t>Wietrzychowice (2)</t>
  </si>
  <si>
    <t>Wojnicz (3)</t>
  </si>
  <si>
    <t>Zakliczyn (3)</t>
  </si>
  <si>
    <t>Żabno (3)</t>
  </si>
  <si>
    <t>Szerzyny (2)</t>
  </si>
  <si>
    <t>Zakopane (1)</t>
  </si>
  <si>
    <t>Biały Dunajec (2)</t>
  </si>
  <si>
    <t>Bukowina Tatrzańska (2)</t>
  </si>
  <si>
    <t>Kościelisko (2)</t>
  </si>
  <si>
    <t>Poronin (2)</t>
  </si>
  <si>
    <t>Andrychów (3)</t>
  </si>
  <si>
    <t>Kalwaria Zebrzydowska (3)</t>
  </si>
  <si>
    <t>Lanckorona (2)</t>
  </si>
  <si>
    <t>Mucharz (2)</t>
  </si>
  <si>
    <t>Stryszów (2)</t>
  </si>
  <si>
    <t>Tomice (2)</t>
  </si>
  <si>
    <t>Wadowice (3)</t>
  </si>
  <si>
    <t>Wieprz (2)</t>
  </si>
  <si>
    <t>Biskupice (2)</t>
  </si>
  <si>
    <t>Gdów (2)</t>
  </si>
  <si>
    <t>Kłaj (2)</t>
  </si>
  <si>
    <t>Niepołomice (3)</t>
  </si>
  <si>
    <t>Wieliczka (3)</t>
  </si>
  <si>
    <t>Kraków (1)</t>
  </si>
  <si>
    <t>Nowy Sącz (1)</t>
  </si>
  <si>
    <t>Tarnów (1)</t>
  </si>
  <si>
    <t>Białobrzegi (3)</t>
  </si>
  <si>
    <t>Promna (2)</t>
  </si>
  <si>
    <t>Radzanów (2)</t>
  </si>
  <si>
    <t>Stara Błotnica (2)</t>
  </si>
  <si>
    <t>Stromiec (2)</t>
  </si>
  <si>
    <t>Wyśmierzyce (3)</t>
  </si>
  <si>
    <t>Ciechanów (1)</t>
  </si>
  <si>
    <t>Ciechanów (2)</t>
  </si>
  <si>
    <t>Glinojeck (3)</t>
  </si>
  <si>
    <t>Gołymin-Ośrodek (2)</t>
  </si>
  <si>
    <t>Grudusk (2)</t>
  </si>
  <si>
    <t>Ojrzeń (2)</t>
  </si>
  <si>
    <t>Opinogóra Górna (2)</t>
  </si>
  <si>
    <t>Regimin (2)</t>
  </si>
  <si>
    <t>Sońsk (2)</t>
  </si>
  <si>
    <t>Garwolin (1)</t>
  </si>
  <si>
    <t>Łaskarzew (1)</t>
  </si>
  <si>
    <t>Borowie (2)</t>
  </si>
  <si>
    <t>Garwolin (2)</t>
  </si>
  <si>
    <t>Górzno (2)</t>
  </si>
  <si>
    <t>Łaskarzew (2)</t>
  </si>
  <si>
    <t>Maciejowice (3)</t>
  </si>
  <si>
    <t>Miastków Kościelny (2)</t>
  </si>
  <si>
    <t>Parysów (2)</t>
  </si>
  <si>
    <t>Pilawa (3)</t>
  </si>
  <si>
    <t>Sobolew (2)</t>
  </si>
  <si>
    <t>Trojanów (2)</t>
  </si>
  <si>
    <t>Wilga (2)</t>
  </si>
  <si>
    <t>Żelechów (3)</t>
  </si>
  <si>
    <t>Gostynin (1)</t>
  </si>
  <si>
    <t>Gostynin (2)</t>
  </si>
  <si>
    <t>Pacyna (2)</t>
  </si>
  <si>
    <t>Sanniki (3)</t>
  </si>
  <si>
    <t>Szczawin Kościelny (2)</t>
  </si>
  <si>
    <t>Milanówek (1)</t>
  </si>
  <si>
    <t>Podkowa Leśna (1)</t>
  </si>
  <si>
    <t>Grodzisk Mazowiecki (3)</t>
  </si>
  <si>
    <t>Jaktorów (2)</t>
  </si>
  <si>
    <t>Żabia Wola (2)</t>
  </si>
  <si>
    <t>Belsk Duży (2)</t>
  </si>
  <si>
    <t>Błędów (2)</t>
  </si>
  <si>
    <t>Chynów (2)</t>
  </si>
  <si>
    <t>Goszczyn (2)</t>
  </si>
  <si>
    <t>Grójec (3)</t>
  </si>
  <si>
    <t>Jasieniec (2)</t>
  </si>
  <si>
    <t>Mogielnica (3)</t>
  </si>
  <si>
    <t>Nowe Miasto nad Pilicą (3)</t>
  </si>
  <si>
    <t>Pniewy (2)</t>
  </si>
  <si>
    <t>Warka (3)</t>
  </si>
  <si>
    <t>Garbatka-Letnisko (2)</t>
  </si>
  <si>
    <t>Głowaczów (3)</t>
  </si>
  <si>
    <t>Gniewoszów (2)</t>
  </si>
  <si>
    <t>Grabów nad Pilicą (2)</t>
  </si>
  <si>
    <t>Kozienice (3)</t>
  </si>
  <si>
    <t>Magnuszew (3)</t>
  </si>
  <si>
    <t>Sieciechów (2)</t>
  </si>
  <si>
    <t>Legionowo (1)</t>
  </si>
  <si>
    <t>Nieporęt (2)</t>
  </si>
  <si>
    <t>Serock (3)</t>
  </si>
  <si>
    <t>Wieliszew (2)</t>
  </si>
  <si>
    <t>Chotcza (2)</t>
  </si>
  <si>
    <t>Ciepielów (3)</t>
  </si>
  <si>
    <t>Lipsko (3)</t>
  </si>
  <si>
    <t>Rzeczniów (2)</t>
  </si>
  <si>
    <t>Sienno (3)</t>
  </si>
  <si>
    <t>Solec nad Wisłą (3)</t>
  </si>
  <si>
    <t>Huszlew (2)</t>
  </si>
  <si>
    <t>Łosice (3)</t>
  </si>
  <si>
    <t>Olszanka (2)</t>
  </si>
  <si>
    <t>Platerów (2)</t>
  </si>
  <si>
    <t>Sarnaki (2)</t>
  </si>
  <si>
    <t>Stara Kornica (2)</t>
  </si>
  <si>
    <t>Maków Mazowiecki (1)</t>
  </si>
  <si>
    <t>Czerwonka (2)</t>
  </si>
  <si>
    <t>Karniewo (2)</t>
  </si>
  <si>
    <t>Krasnosielc (2)</t>
  </si>
  <si>
    <t>Młynarze (2)</t>
  </si>
  <si>
    <t>Płoniawy-Bramura (2)</t>
  </si>
  <si>
    <t>Różan (3)</t>
  </si>
  <si>
    <t>Rzewnie (2)</t>
  </si>
  <si>
    <t>Sypniewo (2)</t>
  </si>
  <si>
    <t>Szelków (2)</t>
  </si>
  <si>
    <t>Mińsk Mazowiecki (1)</t>
  </si>
  <si>
    <t>Cegłów (3)</t>
  </si>
  <si>
    <t>Dębe Wielkie (2)</t>
  </si>
  <si>
    <t>Dobre (3)</t>
  </si>
  <si>
    <t>Halinów (3)</t>
  </si>
  <si>
    <t>Jakubów (2)</t>
  </si>
  <si>
    <t>Kałuszyn (3)</t>
  </si>
  <si>
    <t>Latowicz (3)</t>
  </si>
  <si>
    <t>Mińsk Mazowiecki (2)</t>
  </si>
  <si>
    <t>Mrozy (3)</t>
  </si>
  <si>
    <t>Siennica (3)</t>
  </si>
  <si>
    <t>Stanisławów (2)</t>
  </si>
  <si>
    <t>Sulejówek (1)</t>
  </si>
  <si>
    <t>Mława (1)</t>
  </si>
  <si>
    <t>Dzierzgowo (2)</t>
  </si>
  <si>
    <t>Lipowiec Kościelny (2)</t>
  </si>
  <si>
    <t>Strzegowo (2)</t>
  </si>
  <si>
    <t>Stupsk (2)</t>
  </si>
  <si>
    <t>Szreńsk (2)</t>
  </si>
  <si>
    <t>Szydłowo (2)</t>
  </si>
  <si>
    <t>Wieczfnia Kościelna (2)</t>
  </si>
  <si>
    <t>Wiśniewo (2)</t>
  </si>
  <si>
    <t>Nowy Dwór Mazowiecki (1)</t>
  </si>
  <si>
    <t>Czosnów (2)</t>
  </si>
  <si>
    <t>Leoncin (2)</t>
  </si>
  <si>
    <t>Nasielsk (3)</t>
  </si>
  <si>
    <t>Pomiechówek (2)</t>
  </si>
  <si>
    <t>Zakroczym (3)</t>
  </si>
  <si>
    <t>Baranowo (2)</t>
  </si>
  <si>
    <t>Czarnia (2)</t>
  </si>
  <si>
    <t>Czerwin (2)</t>
  </si>
  <si>
    <t>Goworowo (2)</t>
  </si>
  <si>
    <t>Kadzidło (2)</t>
  </si>
  <si>
    <t>Lelis (2)</t>
  </si>
  <si>
    <t>Łyse (2)</t>
  </si>
  <si>
    <t>Myszyniec (3)</t>
  </si>
  <si>
    <t>Olszewo-Borki (2)</t>
  </si>
  <si>
    <t>Rzekuń (2)</t>
  </si>
  <si>
    <t>Troszyn (2)</t>
  </si>
  <si>
    <t>Ostrów Mazowiecka (1)</t>
  </si>
  <si>
    <t>Andrzejewo (2)</t>
  </si>
  <si>
    <t>Boguty-Pianki (2)</t>
  </si>
  <si>
    <t>Brok (3)</t>
  </si>
  <si>
    <t>Małkinia Górna (2)</t>
  </si>
  <si>
    <t>Nur (2)</t>
  </si>
  <si>
    <t>Ostrów Mazowiecka (2)</t>
  </si>
  <si>
    <t>Stary Lubotyń (2)</t>
  </si>
  <si>
    <t>Szulborze Wielkie (2)</t>
  </si>
  <si>
    <t>Wąsewo (2)</t>
  </si>
  <si>
    <t>Zaręby Kościelne (2)</t>
  </si>
  <si>
    <t>Józefów (1)</t>
  </si>
  <si>
    <t>Otwock (1)</t>
  </si>
  <si>
    <t>Celestynów (2)</t>
  </si>
  <si>
    <t>Karczew (3)</t>
  </si>
  <si>
    <t>Kołbiel (2)</t>
  </si>
  <si>
    <t>Osieck (3)</t>
  </si>
  <si>
    <t>Sobienie-Jeziory (2)</t>
  </si>
  <si>
    <t>Wiązowna (2)</t>
  </si>
  <si>
    <t>Góra Kalwaria (3)</t>
  </si>
  <si>
    <t>Konstancin-Jeziorna (3)</t>
  </si>
  <si>
    <t>Lesznowola (2)</t>
  </si>
  <si>
    <t>Piaseczno (3)</t>
  </si>
  <si>
    <t>Prażmów (2)</t>
  </si>
  <si>
    <t>Tarczyn (3)</t>
  </si>
  <si>
    <t>Bielsk (2)</t>
  </si>
  <si>
    <t>Bodzanów (3)</t>
  </si>
  <si>
    <t>Brudzeń Duży (2)</t>
  </si>
  <si>
    <t>Bulkowo (2)</t>
  </si>
  <si>
    <t>Drobin (3)</t>
  </si>
  <si>
    <t>Gąbin (3)</t>
  </si>
  <si>
    <t>Łąck (2)</t>
  </si>
  <si>
    <t>Mała Wieś (2)</t>
  </si>
  <si>
    <t>Nowy Duninów (2)</t>
  </si>
  <si>
    <t>Radzanowo (2)</t>
  </si>
  <si>
    <t>Słubice (2)</t>
  </si>
  <si>
    <t>Słupno (2)</t>
  </si>
  <si>
    <t>Stara Biała (2)</t>
  </si>
  <si>
    <t>Staroźreby (2)</t>
  </si>
  <si>
    <t>Wyszogród (3)</t>
  </si>
  <si>
    <t>Płońsk (1)</t>
  </si>
  <si>
    <t>Raciąż (1)</t>
  </si>
  <si>
    <t>Baboszewo (2)</t>
  </si>
  <si>
    <t>Czerwińsk nad Wisłą (3)</t>
  </si>
  <si>
    <t>Dzierzążnia (2)</t>
  </si>
  <si>
    <t>Joniec (2)</t>
  </si>
  <si>
    <t>Naruszewo (2)</t>
  </si>
  <si>
    <t>Nowe Miasto (3)</t>
  </si>
  <si>
    <t>Płońsk (2)</t>
  </si>
  <si>
    <t>Raciąż (2)</t>
  </si>
  <si>
    <t>Sochocin (3)</t>
  </si>
  <si>
    <t>Załuski (2)</t>
  </si>
  <si>
    <t>Piastów (1)</t>
  </si>
  <si>
    <t>Pruszków (1)</t>
  </si>
  <si>
    <t>Brwinów (3)</t>
  </si>
  <si>
    <t>Nadarzyn (2)</t>
  </si>
  <si>
    <t>Raszyn (2)</t>
  </si>
  <si>
    <t>Przasnysz (1)</t>
  </si>
  <si>
    <t>Chorzele (3)</t>
  </si>
  <si>
    <t>Czernice Borowe (2)</t>
  </si>
  <si>
    <t>Jednorożec (2)</t>
  </si>
  <si>
    <t>Krasne (2)</t>
  </si>
  <si>
    <t>Krzynowłoga Mała (2)</t>
  </si>
  <si>
    <t>Przasnysz (2)</t>
  </si>
  <si>
    <t>Borkowice (2)</t>
  </si>
  <si>
    <t>Gielniów (3)</t>
  </si>
  <si>
    <t>Klwów (2)</t>
  </si>
  <si>
    <t>Odrzywół (3)</t>
  </si>
  <si>
    <t>Potworów (2)</t>
  </si>
  <si>
    <t>Przysucha (3)</t>
  </si>
  <si>
    <t>Rusinów (2)</t>
  </si>
  <si>
    <t>Wieniawa (2)</t>
  </si>
  <si>
    <t>Gzy (2)</t>
  </si>
  <si>
    <t>Obryte (2)</t>
  </si>
  <si>
    <t>Pokrzywnica (2)</t>
  </si>
  <si>
    <t>Pułtusk (3)</t>
  </si>
  <si>
    <t>Świercze (2)</t>
  </si>
  <si>
    <t>Winnica (2)</t>
  </si>
  <si>
    <t>Zatory (2)</t>
  </si>
  <si>
    <t>Pionki (1)</t>
  </si>
  <si>
    <t>Gózd (2)</t>
  </si>
  <si>
    <t>Iłża (3)</t>
  </si>
  <si>
    <t>Jastrzębia (2)</t>
  </si>
  <si>
    <t>Jedlińsk (2)</t>
  </si>
  <si>
    <t>Jedlnia-Letnisko (3)</t>
  </si>
  <si>
    <t>Kowala (2)</t>
  </si>
  <si>
    <t>Pionki (2)</t>
  </si>
  <si>
    <t>Przytyk (3)</t>
  </si>
  <si>
    <t>Skaryszew (3)</t>
  </si>
  <si>
    <t>Wolanów (2)</t>
  </si>
  <si>
    <t>Domanice (2)</t>
  </si>
  <si>
    <t>Korczew (2)</t>
  </si>
  <si>
    <t>Kotuń (2)</t>
  </si>
  <si>
    <t>Mokobody (2)</t>
  </si>
  <si>
    <t>Mordy (3)</t>
  </si>
  <si>
    <t>Paprotnia (2)</t>
  </si>
  <si>
    <t>Przesmyki (2)</t>
  </si>
  <si>
    <t>Siedlce (2)</t>
  </si>
  <si>
    <t>Skórzec (2)</t>
  </si>
  <si>
    <t>Suchożebry (2)</t>
  </si>
  <si>
    <t>Wiśniew (2)</t>
  </si>
  <si>
    <t>Wodynie (2)</t>
  </si>
  <si>
    <t>Zbuczyn (2)</t>
  </si>
  <si>
    <t>Sierpc (1)</t>
  </si>
  <si>
    <t>Gozdowo (2)</t>
  </si>
  <si>
    <t>Mochowo (2)</t>
  </si>
  <si>
    <t>Rościszewo (2)</t>
  </si>
  <si>
    <t>Sierpc (2)</t>
  </si>
  <si>
    <t>Szczutowo (2)</t>
  </si>
  <si>
    <t>Zawidz (2)</t>
  </si>
  <si>
    <t>Sochaczew (1)</t>
  </si>
  <si>
    <t>Brochów (2)</t>
  </si>
  <si>
    <t>Iłów (2)</t>
  </si>
  <si>
    <t>Młodzieszyn (2)</t>
  </si>
  <si>
    <t>Nowa Sucha (2)</t>
  </si>
  <si>
    <t>Rybno (2)</t>
  </si>
  <si>
    <t>Sochaczew (2)</t>
  </si>
  <si>
    <t>Teresin (2)</t>
  </si>
  <si>
    <t>Sokołów Podlaski (1)</t>
  </si>
  <si>
    <t>Bielany (2)</t>
  </si>
  <si>
    <t>Ceranów (2)</t>
  </si>
  <si>
    <t>Jabłonna Lacka (2)</t>
  </si>
  <si>
    <t>Kosów Lacki (3)</t>
  </si>
  <si>
    <t>Repki (2)</t>
  </si>
  <si>
    <t>Sabnie (2)</t>
  </si>
  <si>
    <t>Sokołów Podlaski (2)</t>
  </si>
  <si>
    <t>Sterdyń (2)</t>
  </si>
  <si>
    <t>Chlewiska (2)</t>
  </si>
  <si>
    <t>Jastrząb (3)</t>
  </si>
  <si>
    <t>Mirów (2)</t>
  </si>
  <si>
    <t>Orońsko (2)</t>
  </si>
  <si>
    <t>Szydłowiec (3)</t>
  </si>
  <si>
    <t>Błonie (3)</t>
  </si>
  <si>
    <t>Izabelin (2)</t>
  </si>
  <si>
    <t>Kampinos (2)</t>
  </si>
  <si>
    <t>Leszno (2)</t>
  </si>
  <si>
    <t>Łomianki (3)</t>
  </si>
  <si>
    <t>Ożarów Mazowiecki (3)</t>
  </si>
  <si>
    <t>Stare Babice (2)</t>
  </si>
  <si>
    <t>Węgrów (1)</t>
  </si>
  <si>
    <t>Grębków (2)</t>
  </si>
  <si>
    <t>Korytnica (2)</t>
  </si>
  <si>
    <t>Liw (2)</t>
  </si>
  <si>
    <t>Łochów (3)</t>
  </si>
  <si>
    <t>Miedzna (2)</t>
  </si>
  <si>
    <t>Sadowne (2)</t>
  </si>
  <si>
    <t>Stoczek (2)</t>
  </si>
  <si>
    <t>Wierzbno (2)</t>
  </si>
  <si>
    <t>Kobyłka (1)</t>
  </si>
  <si>
    <t>Marki (1)</t>
  </si>
  <si>
    <t>Ząbki (1)</t>
  </si>
  <si>
    <t>Zielonka (1)</t>
  </si>
  <si>
    <t>Dąbrówka (2)</t>
  </si>
  <si>
    <t>Jadów (3)</t>
  </si>
  <si>
    <t>Klembów (2)</t>
  </si>
  <si>
    <t>Radzymin (3)</t>
  </si>
  <si>
    <t>Strachówka (2)</t>
  </si>
  <si>
    <t>Tłuszcz (3)</t>
  </si>
  <si>
    <t>Wołomin (3)</t>
  </si>
  <si>
    <t>Brańszczyk (2)</t>
  </si>
  <si>
    <t>Długosiodło (2)</t>
  </si>
  <si>
    <t>Rząśnik (2)</t>
  </si>
  <si>
    <t>Somianka (2)</t>
  </si>
  <si>
    <t>Wyszków (3)</t>
  </si>
  <si>
    <t>Zabrodzie (2)</t>
  </si>
  <si>
    <t>Kazanów (2)</t>
  </si>
  <si>
    <t>Policzna (2)</t>
  </si>
  <si>
    <t>Przyłęk (2)</t>
  </si>
  <si>
    <t>Tczów (2)</t>
  </si>
  <si>
    <t>Zwoleń (3)</t>
  </si>
  <si>
    <t>Bieżuń (3)</t>
  </si>
  <si>
    <t>Kuczbork-Osada (2)</t>
  </si>
  <si>
    <t>Lubowidz (3)</t>
  </si>
  <si>
    <t>Lutocin (2)</t>
  </si>
  <si>
    <t>Siemiątkowo (2)</t>
  </si>
  <si>
    <t>Żuromin (3)</t>
  </si>
  <si>
    <t>Żyrardów (1)</t>
  </si>
  <si>
    <t>Mszczonów (3)</t>
  </si>
  <si>
    <t>Puszcza Mariańska (2)</t>
  </si>
  <si>
    <t>Radziejowice (2)</t>
  </si>
  <si>
    <t>Wiskitki (3)</t>
  </si>
  <si>
    <t>Ostrołęka (1)</t>
  </si>
  <si>
    <t>Płock (1)</t>
  </si>
  <si>
    <t>Radom (1)</t>
  </si>
  <si>
    <t>Siedlce (1)</t>
  </si>
  <si>
    <t>M.st.Warszawa od 2002 (1)</t>
  </si>
  <si>
    <t>Brzeg (1)</t>
  </si>
  <si>
    <t>Skarbimierz (2)</t>
  </si>
  <si>
    <t>Grodków (3)</t>
  </si>
  <si>
    <t>Lewin Brzeski (3)</t>
  </si>
  <si>
    <t>Lubsza (2)</t>
  </si>
  <si>
    <t>Baborów (3)</t>
  </si>
  <si>
    <t>Branice (2)</t>
  </si>
  <si>
    <t>Głubczyce (3)</t>
  </si>
  <si>
    <t>Kietrz (3)</t>
  </si>
  <si>
    <t>Kędzierzyn-Koźle (1)</t>
  </si>
  <si>
    <t>Bierawa (2)</t>
  </si>
  <si>
    <t>Cisek (2)</t>
  </si>
  <si>
    <t>Pawłowiczki (2)</t>
  </si>
  <si>
    <t>Polska Cerekiew (2)</t>
  </si>
  <si>
    <t>Reńska Wieś (2)</t>
  </si>
  <si>
    <t>Byczyna (3)</t>
  </si>
  <si>
    <t>Kluczbork (3)</t>
  </si>
  <si>
    <t>Lasowice Wielkie (2)</t>
  </si>
  <si>
    <t>Wołczyn (3)</t>
  </si>
  <si>
    <t>Gogolin (3)</t>
  </si>
  <si>
    <t>Krapkowice (3)</t>
  </si>
  <si>
    <t>Strzeleczki (3)</t>
  </si>
  <si>
    <t>Walce (2)</t>
  </si>
  <si>
    <t>Zdzieszowice (3)</t>
  </si>
  <si>
    <t>Domaszowice (2)</t>
  </si>
  <si>
    <t>Namysłów (3)</t>
  </si>
  <si>
    <t>Pokój (2)</t>
  </si>
  <si>
    <t>Świerczów (2)</t>
  </si>
  <si>
    <t>Głuchołazy (3)</t>
  </si>
  <si>
    <t>Kamiennik (2)</t>
  </si>
  <si>
    <t>Korfantów (3)</t>
  </si>
  <si>
    <t>Łambinowice (2)</t>
  </si>
  <si>
    <t>Nysa (3)</t>
  </si>
  <si>
    <t>Otmuchów (3)</t>
  </si>
  <si>
    <t>Paczków (3)</t>
  </si>
  <si>
    <t>Pakosławice (2)</t>
  </si>
  <si>
    <t>Skoroszyce (2)</t>
  </si>
  <si>
    <t>Dobrodzień (3)</t>
  </si>
  <si>
    <t>Gorzów Śląski (3)</t>
  </si>
  <si>
    <t>Olesno (3)</t>
  </si>
  <si>
    <t>Praszka (3)</t>
  </si>
  <si>
    <t>Radłów (2)</t>
  </si>
  <si>
    <t>Rudniki (2)</t>
  </si>
  <si>
    <t>Zębowice (2)</t>
  </si>
  <si>
    <t>Chrząstowice (2)</t>
  </si>
  <si>
    <t>Dobrzeń Wielki (2)</t>
  </si>
  <si>
    <t>Komprachcice (2)</t>
  </si>
  <si>
    <t>Łubniany (2)</t>
  </si>
  <si>
    <t>Murów (2)</t>
  </si>
  <si>
    <t>Niemodlin (3)</t>
  </si>
  <si>
    <t>Ozimek (3)</t>
  </si>
  <si>
    <t>Popielów (2)</t>
  </si>
  <si>
    <t>Prószków (3)</t>
  </si>
  <si>
    <t>Tarnów Opolski (2)</t>
  </si>
  <si>
    <t>Tułowice (3)</t>
  </si>
  <si>
    <t>Turawa (2)</t>
  </si>
  <si>
    <t>Biała (3)</t>
  </si>
  <si>
    <t>Głogówek (3)</t>
  </si>
  <si>
    <t>Prudnik (3)</t>
  </si>
  <si>
    <t>Izbicko (2)</t>
  </si>
  <si>
    <t>Jemielnica (2)</t>
  </si>
  <si>
    <t>Kolonowskie (3)</t>
  </si>
  <si>
    <t>Leśnica (3)</t>
  </si>
  <si>
    <t>Strzelce Opolskie (3)</t>
  </si>
  <si>
    <t>Zawadzkie (3)</t>
  </si>
  <si>
    <t>Opole (1)</t>
  </si>
  <si>
    <t>Czarna (2)</t>
  </si>
  <si>
    <t>Lutowiska (2)</t>
  </si>
  <si>
    <t>Ustrzyki Dolne (3)</t>
  </si>
  <si>
    <t>Brzozów (3)</t>
  </si>
  <si>
    <t>Domaradz (2)</t>
  </si>
  <si>
    <t>Dydnia (2)</t>
  </si>
  <si>
    <t>Haczów (2)</t>
  </si>
  <si>
    <t>Jasienica Rosielna (2)</t>
  </si>
  <si>
    <t>Nozdrzec (2)</t>
  </si>
  <si>
    <t>Dębica (1)</t>
  </si>
  <si>
    <t>Brzostek (3)</t>
  </si>
  <si>
    <t>Dębica (2)</t>
  </si>
  <si>
    <t>Jodłowa (2)</t>
  </si>
  <si>
    <t>Pilzno (3)</t>
  </si>
  <si>
    <t>Żyraków (2)</t>
  </si>
  <si>
    <t>Jarosław (1)</t>
  </si>
  <si>
    <t>Radymno (1)</t>
  </si>
  <si>
    <t>Chłopice (2)</t>
  </si>
  <si>
    <t>Jarosław (2)</t>
  </si>
  <si>
    <t>Laszki (2)</t>
  </si>
  <si>
    <t>Pawłosiów (2)</t>
  </si>
  <si>
    <t>Pruchnik (3)</t>
  </si>
  <si>
    <t>Radymno (2)</t>
  </si>
  <si>
    <t>Rokietnica (2)</t>
  </si>
  <si>
    <t>Roźwienica (2)</t>
  </si>
  <si>
    <t>Wiązownica (2)</t>
  </si>
  <si>
    <t>Jasło (1)</t>
  </si>
  <si>
    <t>Brzyska (2)</t>
  </si>
  <si>
    <t>Dębowiec (2)</t>
  </si>
  <si>
    <t>Jasło (2)</t>
  </si>
  <si>
    <t>Kołaczyce (3)</t>
  </si>
  <si>
    <t>Krempna (2)</t>
  </si>
  <si>
    <t>Nowy Żmigród (2)</t>
  </si>
  <si>
    <t>Osiek Jasielski (2)</t>
  </si>
  <si>
    <t>Skołyszyn (2)</t>
  </si>
  <si>
    <t>Tarnowiec (2)</t>
  </si>
  <si>
    <t>Cmolas (2)</t>
  </si>
  <si>
    <t>Kolbuszowa (3)</t>
  </si>
  <si>
    <t>Majdan Królewski (2)</t>
  </si>
  <si>
    <t>Niwiska (2)</t>
  </si>
  <si>
    <t>Raniżów (2)</t>
  </si>
  <si>
    <t>Dzikowiec (2)</t>
  </si>
  <si>
    <t>Chorkówka (2)</t>
  </si>
  <si>
    <t>Dukla (3)</t>
  </si>
  <si>
    <t>Iwonicz-Zdrój (3)</t>
  </si>
  <si>
    <t>Jedlicze (3)</t>
  </si>
  <si>
    <t>Korczyna (2)</t>
  </si>
  <si>
    <t>Krościenko Wyżne (2)</t>
  </si>
  <si>
    <t>Miejsce Piastowe (2)</t>
  </si>
  <si>
    <t>Rymanów (3)</t>
  </si>
  <si>
    <t>Wojaszówka (2)</t>
  </si>
  <si>
    <t>Jaśliska (2)</t>
  </si>
  <si>
    <t>Leżajsk (1)</t>
  </si>
  <si>
    <t>Grodzisko Dolne (2)</t>
  </si>
  <si>
    <t>Kuryłówka (2)</t>
  </si>
  <si>
    <t>Leżajsk (2)</t>
  </si>
  <si>
    <t>Nowa Sarzyna (3)</t>
  </si>
  <si>
    <t>Lubaczów (1)</t>
  </si>
  <si>
    <t>Cieszanów (3)</t>
  </si>
  <si>
    <t>Horyniec-Zdrój (2)</t>
  </si>
  <si>
    <t>Lubaczów (2)</t>
  </si>
  <si>
    <t>Narol (3)</t>
  </si>
  <si>
    <t>Oleszyce (3)</t>
  </si>
  <si>
    <t>Stary Dzików (2)</t>
  </si>
  <si>
    <t>Wielkie Oczy (2)</t>
  </si>
  <si>
    <t>Łańcut (1)</t>
  </si>
  <si>
    <t>Białobrzegi (2)</t>
  </si>
  <si>
    <t>Łańcut (2)</t>
  </si>
  <si>
    <t>Markowa (2)</t>
  </si>
  <si>
    <t>Rakszawa (2)</t>
  </si>
  <si>
    <t>Żołynia (2)</t>
  </si>
  <si>
    <t>Mielec (1)</t>
  </si>
  <si>
    <t>Borowa (2)</t>
  </si>
  <si>
    <t>Czermin (2)</t>
  </si>
  <si>
    <t>Gawłuszowice (2)</t>
  </si>
  <si>
    <t>Mielec (2)</t>
  </si>
  <si>
    <t>Padew Narodowa (2)</t>
  </si>
  <si>
    <t>Przecław (3)</t>
  </si>
  <si>
    <t>Radomyśl Wielki (3)</t>
  </si>
  <si>
    <t>Tuszów Narodowy (2)</t>
  </si>
  <si>
    <t>Wadowice Górne (2)</t>
  </si>
  <si>
    <t>Harasiuki (2)</t>
  </si>
  <si>
    <t>Jarocin (2)</t>
  </si>
  <si>
    <t>Jeżowe (2)</t>
  </si>
  <si>
    <t>Krzeszów (2)</t>
  </si>
  <si>
    <t>Nisko (3)</t>
  </si>
  <si>
    <t>Rudnik nad Sanem (3)</t>
  </si>
  <si>
    <t>Ulanów (3)</t>
  </si>
  <si>
    <t>Bircza (3)</t>
  </si>
  <si>
    <t>Dubiecko (3)</t>
  </si>
  <si>
    <t>Fredropol (2)</t>
  </si>
  <si>
    <t>Krasiczyn (2)</t>
  </si>
  <si>
    <t>Krzywcza (2)</t>
  </si>
  <si>
    <t>Medyka (2)</t>
  </si>
  <si>
    <t>Orły (2)</t>
  </si>
  <si>
    <t>Przemyśl (2)</t>
  </si>
  <si>
    <t>Stubno (2)</t>
  </si>
  <si>
    <t>Żurawica (2)</t>
  </si>
  <si>
    <t>Przeworsk (1)</t>
  </si>
  <si>
    <t>Adamówka (2)</t>
  </si>
  <si>
    <t>Gać (2)</t>
  </si>
  <si>
    <t>Jawornik Polski (3)</t>
  </si>
  <si>
    <t>Kańczuga (3)</t>
  </si>
  <si>
    <t>Przeworsk (2)</t>
  </si>
  <si>
    <t>Sieniawa (3)</t>
  </si>
  <si>
    <t>Tryńcza (2)</t>
  </si>
  <si>
    <t>Zarzecze (2)</t>
  </si>
  <si>
    <t>Iwierzyce (2)</t>
  </si>
  <si>
    <t>Ostrów (2)</t>
  </si>
  <si>
    <t>Ropczyce (3)</t>
  </si>
  <si>
    <t>Sędziszów Małopolski (3)</t>
  </si>
  <si>
    <t>Wielopole Skrzyńskie (2)</t>
  </si>
  <si>
    <t>Dynów (1)</t>
  </si>
  <si>
    <t>Błażowa (3)</t>
  </si>
  <si>
    <t>Boguchwała (3)</t>
  </si>
  <si>
    <t>Chmielnik (2)</t>
  </si>
  <si>
    <t>Dynów (2)</t>
  </si>
  <si>
    <t>Głogów Małopolski (3)</t>
  </si>
  <si>
    <t>Hyżne (2)</t>
  </si>
  <si>
    <t>Lubenia (2)</t>
  </si>
  <si>
    <t>Sokołów Małopolski (3)</t>
  </si>
  <si>
    <t>Świlcza (2)</t>
  </si>
  <si>
    <t>Trzebownisko (2)</t>
  </si>
  <si>
    <t>Tyczyn (3)</t>
  </si>
  <si>
    <t>Sanok (1)</t>
  </si>
  <si>
    <t>Besko (2)</t>
  </si>
  <si>
    <t>Bukowsko (2)</t>
  </si>
  <si>
    <t>Komańcza (2)</t>
  </si>
  <si>
    <t>Sanok (2)</t>
  </si>
  <si>
    <t>Tyrawa Wołoska (2)</t>
  </si>
  <si>
    <t>Zagórz (3)</t>
  </si>
  <si>
    <t>Zarszyn (2)</t>
  </si>
  <si>
    <t>Stalowa Wola (1)</t>
  </si>
  <si>
    <t>Bojanów (2)</t>
  </si>
  <si>
    <t>Pysznica (2)</t>
  </si>
  <si>
    <t>Radomyśl nad Sanem (2)</t>
  </si>
  <si>
    <t>Zaklików (3)</t>
  </si>
  <si>
    <t>Zaleszany (2)</t>
  </si>
  <si>
    <t>Czudec (2)</t>
  </si>
  <si>
    <t>Frysztak (2)</t>
  </si>
  <si>
    <t>Niebylec (2)</t>
  </si>
  <si>
    <t>Strzyżów (3)</t>
  </si>
  <si>
    <t>Baranów Sandomierski (3)</t>
  </si>
  <si>
    <t>Gorzyce (2)</t>
  </si>
  <si>
    <t>Grębów (2)</t>
  </si>
  <si>
    <t>Nowa Dęba (3)</t>
  </si>
  <si>
    <t>Baligród (2)</t>
  </si>
  <si>
    <t>Cisna (2)</t>
  </si>
  <si>
    <t>Lesko (3)</t>
  </si>
  <si>
    <t>Olszanica (2)</t>
  </si>
  <si>
    <t>Solina (2)</t>
  </si>
  <si>
    <t>Krosno (1)</t>
  </si>
  <si>
    <t>Przemyśl (1)</t>
  </si>
  <si>
    <t>Rzeszów (1)</t>
  </si>
  <si>
    <t>Tarnobrzeg (1)</t>
  </si>
  <si>
    <t>Augustów (1)</t>
  </si>
  <si>
    <t>Augustów (2)</t>
  </si>
  <si>
    <t>Bargłów Kościelny (2)</t>
  </si>
  <si>
    <t>Lipsk (3)</t>
  </si>
  <si>
    <t>Nowinka (2)</t>
  </si>
  <si>
    <t>Płaska (2)</t>
  </si>
  <si>
    <t>Sztabin (2)</t>
  </si>
  <si>
    <t>Choroszcz (3)</t>
  </si>
  <si>
    <t>Czarna Białostocka (3)</t>
  </si>
  <si>
    <t>Dobrzyniewo Duże (2)</t>
  </si>
  <si>
    <t>Gródek (2)</t>
  </si>
  <si>
    <t>Juchnowiec Kościelny (2)</t>
  </si>
  <si>
    <t>Łapy (3)</t>
  </si>
  <si>
    <t>Michałowo (3)</t>
  </si>
  <si>
    <t>Supraśl (3)</t>
  </si>
  <si>
    <t>Suraż (3)</t>
  </si>
  <si>
    <t>Turośń Kościelna (2)</t>
  </si>
  <si>
    <t>Tykocin (3)</t>
  </si>
  <si>
    <t>Wasilków (3)</t>
  </si>
  <si>
    <t>Zabłudów (3)</t>
  </si>
  <si>
    <t>Zawady (2)</t>
  </si>
  <si>
    <t>Bielsk Podlaski (1)</t>
  </si>
  <si>
    <t>Brańsk (1)</t>
  </si>
  <si>
    <t>Bielsk Podlaski (2)</t>
  </si>
  <si>
    <t>Boćki (2)</t>
  </si>
  <si>
    <t>Brańsk (2)</t>
  </si>
  <si>
    <t>Orla (2)</t>
  </si>
  <si>
    <t>Rudka (2)</t>
  </si>
  <si>
    <t>Wyszki (2)</t>
  </si>
  <si>
    <t>Grajewo (1)</t>
  </si>
  <si>
    <t>Grajewo (2)</t>
  </si>
  <si>
    <t>Radziłów (2)</t>
  </si>
  <si>
    <t>Rajgród (3)</t>
  </si>
  <si>
    <t>Szczuczyn (3)</t>
  </si>
  <si>
    <t>Wąsosz (2)</t>
  </si>
  <si>
    <t>Hajnówka (1)</t>
  </si>
  <si>
    <t>Białowieża (2)</t>
  </si>
  <si>
    <t>Czeremcha (2)</t>
  </si>
  <si>
    <t>Czyże (2)</t>
  </si>
  <si>
    <t>Dubicze Cerkiewne (2)</t>
  </si>
  <si>
    <t>Hajnówka (2)</t>
  </si>
  <si>
    <t>Kleszczele (3)</t>
  </si>
  <si>
    <t>Narew (2)</t>
  </si>
  <si>
    <t>Narewka (2)</t>
  </si>
  <si>
    <t>Kolno (1)</t>
  </si>
  <si>
    <t>Grabowo (2)</t>
  </si>
  <si>
    <t>Kolno (2)</t>
  </si>
  <si>
    <t>Mały Płock (2)</t>
  </si>
  <si>
    <t>Stawiski (3)</t>
  </si>
  <si>
    <t>Turośl (2)</t>
  </si>
  <si>
    <t>Jedwabne (3)</t>
  </si>
  <si>
    <t>Łomża (2)</t>
  </si>
  <si>
    <t>Miastkowo (2)</t>
  </si>
  <si>
    <t>Nowogród (3)</t>
  </si>
  <si>
    <t>Piątnica (2)</t>
  </si>
  <si>
    <t>Przytuły (2)</t>
  </si>
  <si>
    <t>Śniadowo (2)</t>
  </si>
  <si>
    <t>Wizna (2)</t>
  </si>
  <si>
    <t>Zbójna (2)</t>
  </si>
  <si>
    <t>Goniądz (3)</t>
  </si>
  <si>
    <t>Jasionówka (2)</t>
  </si>
  <si>
    <t>Jaświły (2)</t>
  </si>
  <si>
    <t>Knyszyn (3)</t>
  </si>
  <si>
    <t>Krypno (2)</t>
  </si>
  <si>
    <t>Mońki (3)</t>
  </si>
  <si>
    <t>Trzcianne (2)</t>
  </si>
  <si>
    <t>Sejny (1)</t>
  </si>
  <si>
    <t>Giby (2)</t>
  </si>
  <si>
    <t>Krasnopol (2)</t>
  </si>
  <si>
    <t>Puńsk (2)</t>
  </si>
  <si>
    <t>Sejny (2)</t>
  </si>
  <si>
    <t>Siemiatycze (1)</t>
  </si>
  <si>
    <t>Drohiczyn (3)</t>
  </si>
  <si>
    <t>Dziadkowice (2)</t>
  </si>
  <si>
    <t>Grodzisk (2)</t>
  </si>
  <si>
    <t>Mielnik (2)</t>
  </si>
  <si>
    <t>Milejczyce (2)</t>
  </si>
  <si>
    <t>Nurzec-Stacja (2)</t>
  </si>
  <si>
    <t>Perlejewo (2)</t>
  </si>
  <si>
    <t>Siemiatycze (2)</t>
  </si>
  <si>
    <t>Dąbrowa Białostocka (3)</t>
  </si>
  <si>
    <t>Janów (2)</t>
  </si>
  <si>
    <t>Korycin (2)</t>
  </si>
  <si>
    <t>Krynki (3)</t>
  </si>
  <si>
    <t>Kuźnica (2)</t>
  </si>
  <si>
    <t>Nowy Dwór (2)</t>
  </si>
  <si>
    <t>Sidra (2)</t>
  </si>
  <si>
    <t>Sokółka (3)</t>
  </si>
  <si>
    <t>Suchowola (3)</t>
  </si>
  <si>
    <t>Szudziałowo (2)</t>
  </si>
  <si>
    <t>Bakałarzewo (2)</t>
  </si>
  <si>
    <t>Filipów (2)</t>
  </si>
  <si>
    <t>Jeleniewo (2)</t>
  </si>
  <si>
    <t>Przerośl (2)</t>
  </si>
  <si>
    <t>Raczki (2)</t>
  </si>
  <si>
    <t>Rutka-Tartak (2)</t>
  </si>
  <si>
    <t>Suwałki (2)</t>
  </si>
  <si>
    <t>Szypliszki (2)</t>
  </si>
  <si>
    <t>Wiżajny (2)</t>
  </si>
  <si>
    <t>Wysokie Mazowieckie (1)</t>
  </si>
  <si>
    <t>Ciechanowiec (3)</t>
  </si>
  <si>
    <t>Czyżew (3)</t>
  </si>
  <si>
    <t>Klukowo (2)</t>
  </si>
  <si>
    <t>Kobylin-Borzymy (2)</t>
  </si>
  <si>
    <t>Kulesze Kościelne (2)</t>
  </si>
  <si>
    <t>Nowe Piekuty (2)</t>
  </si>
  <si>
    <t>Sokoły (2)</t>
  </si>
  <si>
    <t>Szepietowo (3)</t>
  </si>
  <si>
    <t>Wysokie Mazowieckie (2)</t>
  </si>
  <si>
    <t>Zambrów (1)</t>
  </si>
  <si>
    <t>Kołaki Kościelne (2)</t>
  </si>
  <si>
    <t>Rutki (2)</t>
  </si>
  <si>
    <t>Szumowo (2)</t>
  </si>
  <si>
    <t>Zambrów (2)</t>
  </si>
  <si>
    <t>Białystok (1)</t>
  </si>
  <si>
    <t>Łomża (1)</t>
  </si>
  <si>
    <t>Suwałki (1)</t>
  </si>
  <si>
    <t>Borzytuchom (2)</t>
  </si>
  <si>
    <t>Bytów (3)</t>
  </si>
  <si>
    <t>Czarna Dąbrówka (2)</t>
  </si>
  <si>
    <t>Kołczygłowy (2)</t>
  </si>
  <si>
    <t>Lipnica (2)</t>
  </si>
  <si>
    <t>Miastko (3)</t>
  </si>
  <si>
    <t>Parchowo (2)</t>
  </si>
  <si>
    <t>Studzienice (2)</t>
  </si>
  <si>
    <t>Trzebielino (2)</t>
  </si>
  <si>
    <t>Tuchomie (2)</t>
  </si>
  <si>
    <t>Chojnice (1)</t>
  </si>
  <si>
    <t>Brusy (3)</t>
  </si>
  <si>
    <t>Chojnice (2)</t>
  </si>
  <si>
    <t>Czersk (3)</t>
  </si>
  <si>
    <t>Konarzyny (2)</t>
  </si>
  <si>
    <t>Człuchów (1)</t>
  </si>
  <si>
    <t>Czarne (3)</t>
  </si>
  <si>
    <t>Człuchów (2)</t>
  </si>
  <si>
    <t>Debrzno (3)</t>
  </si>
  <si>
    <t>Koczała (2)</t>
  </si>
  <si>
    <t>Przechlewo (2)</t>
  </si>
  <si>
    <t>Rzeczenica (2)</t>
  </si>
  <si>
    <t>Pruszcz Gdański (1)</t>
  </si>
  <si>
    <t>Cedry Wielkie (2)</t>
  </si>
  <si>
    <t>Kolbudy (2)</t>
  </si>
  <si>
    <t>Pruszcz Gdański (2)</t>
  </si>
  <si>
    <t>Przywidz (2)</t>
  </si>
  <si>
    <t>Pszczółki (2)</t>
  </si>
  <si>
    <t>Suchy Dąb (2)</t>
  </si>
  <si>
    <t>Trąbki Wielkie (2)</t>
  </si>
  <si>
    <t>Chmielno (2)</t>
  </si>
  <si>
    <t>Kartuzy (3)</t>
  </si>
  <si>
    <t>Przodkowo (2)</t>
  </si>
  <si>
    <t>Sierakowice (2)</t>
  </si>
  <si>
    <t>Somonino (2)</t>
  </si>
  <si>
    <t>Sulęczyno (2)</t>
  </si>
  <si>
    <t>Żukowo (3)</t>
  </si>
  <si>
    <t>Kościerzyna (1)</t>
  </si>
  <si>
    <t>Dziemiany (2)</t>
  </si>
  <si>
    <t>Karsin (2)</t>
  </si>
  <si>
    <t>Kościerzyna (2)</t>
  </si>
  <si>
    <t>Liniewo (2)</t>
  </si>
  <si>
    <t>Lipusz (2)</t>
  </si>
  <si>
    <t>Nowa Karczma (2)</t>
  </si>
  <si>
    <t>Stara Kiszewa (2)</t>
  </si>
  <si>
    <t>Kwidzyn (1)</t>
  </si>
  <si>
    <t>Gardeja (2)</t>
  </si>
  <si>
    <t>Kwidzyn (2)</t>
  </si>
  <si>
    <t>Prabuty (3)</t>
  </si>
  <si>
    <t>Ryjewo (2)</t>
  </si>
  <si>
    <t>Sadlinki (2)</t>
  </si>
  <si>
    <t>Lębork (1)</t>
  </si>
  <si>
    <t>Łeba (1)</t>
  </si>
  <si>
    <t>Cewice (2)</t>
  </si>
  <si>
    <t>Nowa Wieś Lęborska (2)</t>
  </si>
  <si>
    <t>Wicko (2)</t>
  </si>
  <si>
    <t>Malbork (1)</t>
  </si>
  <si>
    <t>Lichnowy (2)</t>
  </si>
  <si>
    <t>Malbork (2)</t>
  </si>
  <si>
    <t>Miłoradz (2)</t>
  </si>
  <si>
    <t>Nowy Staw (3)</t>
  </si>
  <si>
    <t>Stare Pole (2)</t>
  </si>
  <si>
    <t>Krynica Morska (1)</t>
  </si>
  <si>
    <t>Nowy Dwór Gdański (3)</t>
  </si>
  <si>
    <t>Ostaszewo (2)</t>
  </si>
  <si>
    <t>Stegna (2)</t>
  </si>
  <si>
    <t>Sztutowo (2)</t>
  </si>
  <si>
    <t>Hel (1)</t>
  </si>
  <si>
    <t>Jastarnia (3)</t>
  </si>
  <si>
    <t>Puck (1)</t>
  </si>
  <si>
    <t>Władysławowo (3)</t>
  </si>
  <si>
    <t>Kosakowo (2)</t>
  </si>
  <si>
    <t>Krokowa (2)</t>
  </si>
  <si>
    <t>Puck (2)</t>
  </si>
  <si>
    <t>Ustka (1)</t>
  </si>
  <si>
    <t>Damnica (2)</t>
  </si>
  <si>
    <t>Dębnica Kaszubska (2)</t>
  </si>
  <si>
    <t>Główczyce (2)</t>
  </si>
  <si>
    <t>Kępice (3)</t>
  </si>
  <si>
    <t>Kobylnica (2)</t>
  </si>
  <si>
    <t>Potęgowo (2)</t>
  </si>
  <si>
    <t>Redzikowo (2)</t>
  </si>
  <si>
    <t>Smołdzino (2)</t>
  </si>
  <si>
    <t>Ustka (2)</t>
  </si>
  <si>
    <t>Czarna Woda (3)</t>
  </si>
  <si>
    <t>Skórcz (1)</t>
  </si>
  <si>
    <t>Starogard Gdański (1)</t>
  </si>
  <si>
    <t>Bobowo (2)</t>
  </si>
  <si>
    <t>Kaliska (2)</t>
  </si>
  <si>
    <t>Lubichowo (2)</t>
  </si>
  <si>
    <t>Osieczna (2)</t>
  </si>
  <si>
    <t>Skarszewy (3)</t>
  </si>
  <si>
    <t>Skórcz (2)</t>
  </si>
  <si>
    <t>Smętowo Graniczne (2)</t>
  </si>
  <si>
    <t>Starogard Gdański (2)</t>
  </si>
  <si>
    <t>Zblewo (2)</t>
  </si>
  <si>
    <t>Tczew (1)</t>
  </si>
  <si>
    <t>Gniew (3)</t>
  </si>
  <si>
    <t>Morzeszczyn (2)</t>
  </si>
  <si>
    <t>Pelplin (3)</t>
  </si>
  <si>
    <t>Subkowy (2)</t>
  </si>
  <si>
    <t>Tczew (2)</t>
  </si>
  <si>
    <t>Reda (1)</t>
  </si>
  <si>
    <t>Rumia (1)</t>
  </si>
  <si>
    <t>Wejherowo (1)</t>
  </si>
  <si>
    <t>Choczewo (2)</t>
  </si>
  <si>
    <t>Gniewino (2)</t>
  </si>
  <si>
    <t>Linia (2)</t>
  </si>
  <si>
    <t>Luzino (2)</t>
  </si>
  <si>
    <t>Łęczyce (2)</t>
  </si>
  <si>
    <t>Szemud (2)</t>
  </si>
  <si>
    <t>Wejherowo (2)</t>
  </si>
  <si>
    <t>Dzierzgoń (3)</t>
  </si>
  <si>
    <t>Mikołajki Pomorskie (2)</t>
  </si>
  <si>
    <t>Stary Dzierzgoń (2)</t>
  </si>
  <si>
    <t>Stary Targ (2)</t>
  </si>
  <si>
    <t>Sztum (3)</t>
  </si>
  <si>
    <t>Gdańsk (1)</t>
  </si>
  <si>
    <t>Gdynia (1)</t>
  </si>
  <si>
    <t>Słupsk (1)</t>
  </si>
  <si>
    <t>Sopot (1)</t>
  </si>
  <si>
    <t>Będzin (1)</t>
  </si>
  <si>
    <t>Czeladź (1)</t>
  </si>
  <si>
    <t>Wojkowice (1)</t>
  </si>
  <si>
    <t>Bobrowniki (2)</t>
  </si>
  <si>
    <t>Mierzęcice (2)</t>
  </si>
  <si>
    <t>Psary (2)</t>
  </si>
  <si>
    <t>Siewierz (3)</t>
  </si>
  <si>
    <t>Sławków (1)</t>
  </si>
  <si>
    <t>Szczyrk (1)</t>
  </si>
  <si>
    <t>Bestwina (2)</t>
  </si>
  <si>
    <t>Buczkowice (2)</t>
  </si>
  <si>
    <t>Czechowice-Dziedzice (3)</t>
  </si>
  <si>
    <t>Jasienica (2)</t>
  </si>
  <si>
    <t>Jaworze (2)</t>
  </si>
  <si>
    <t>Kozy (2)</t>
  </si>
  <si>
    <t>Porąbka (2)</t>
  </si>
  <si>
    <t>Wilamowice (3)</t>
  </si>
  <si>
    <t>Wilkowice (2)</t>
  </si>
  <si>
    <t>Cieszyn (1)</t>
  </si>
  <si>
    <t>Ustroń (1)</t>
  </si>
  <si>
    <t>Wisła (1)</t>
  </si>
  <si>
    <t>Brenna (2)</t>
  </si>
  <si>
    <t>Chybie (2)</t>
  </si>
  <si>
    <t>Goleszów (2)</t>
  </si>
  <si>
    <t>Hażlach (2)</t>
  </si>
  <si>
    <t>Istebna (2)</t>
  </si>
  <si>
    <t>Skoczów (3)</t>
  </si>
  <si>
    <t>Strumień (3)</t>
  </si>
  <si>
    <t>Zebrzydowice (2)</t>
  </si>
  <si>
    <t>Blachownia (3)</t>
  </si>
  <si>
    <t>Dąbrowa Zielona (2)</t>
  </si>
  <si>
    <t>Kamienica Polska (2)</t>
  </si>
  <si>
    <t>Kłomnice (2)</t>
  </si>
  <si>
    <t>Koniecpol (3)</t>
  </si>
  <si>
    <t>Konopiska (2)</t>
  </si>
  <si>
    <t>Kruszyna (2)</t>
  </si>
  <si>
    <t>Lelów (2)</t>
  </si>
  <si>
    <t>Mstów (2)</t>
  </si>
  <si>
    <t>Mykanów (2)</t>
  </si>
  <si>
    <t>Olsztyn (3)</t>
  </si>
  <si>
    <t>Poczesna (2)</t>
  </si>
  <si>
    <t>Przyrów (3)</t>
  </si>
  <si>
    <t>Rędziny (2)</t>
  </si>
  <si>
    <t>Starcza (2)</t>
  </si>
  <si>
    <t>Knurów (1)</t>
  </si>
  <si>
    <t>Pyskowice (1)</t>
  </si>
  <si>
    <t>Gierałtowice (2)</t>
  </si>
  <si>
    <t>Pilchowice (2)</t>
  </si>
  <si>
    <t>Rudziniec (2)</t>
  </si>
  <si>
    <t>Sośnicowice (3)</t>
  </si>
  <si>
    <t>Toszek (3)</t>
  </si>
  <si>
    <t>Wielowieś (2)</t>
  </si>
  <si>
    <t>Kłobuck (3)</t>
  </si>
  <si>
    <t>Krzepice (3)</t>
  </si>
  <si>
    <t>Lipie (2)</t>
  </si>
  <si>
    <t>Miedźno (2)</t>
  </si>
  <si>
    <t>Opatów (2)</t>
  </si>
  <si>
    <t>Panki (2)</t>
  </si>
  <si>
    <t>Popów (2)</t>
  </si>
  <si>
    <t>Przystajń (2)</t>
  </si>
  <si>
    <t>Wręczyca Wielka (2)</t>
  </si>
  <si>
    <t>Lubliniec (1)</t>
  </si>
  <si>
    <t>Boronów (2)</t>
  </si>
  <si>
    <t>Ciasna (2)</t>
  </si>
  <si>
    <t>Herby (2)</t>
  </si>
  <si>
    <t>Kochanowice (2)</t>
  </si>
  <si>
    <t>Koszęcin (2)</t>
  </si>
  <si>
    <t>Pawonków (2)</t>
  </si>
  <si>
    <t>Woźniki (3)</t>
  </si>
  <si>
    <t>Łaziska Górne (1)</t>
  </si>
  <si>
    <t>Mikołów (1)</t>
  </si>
  <si>
    <t>Orzesze (1)</t>
  </si>
  <si>
    <t>Ornontowice (2)</t>
  </si>
  <si>
    <t>Wyry (2)</t>
  </si>
  <si>
    <t>Myszków (1)</t>
  </si>
  <si>
    <t>Koziegłowy (3)</t>
  </si>
  <si>
    <t>Niegowa (2)</t>
  </si>
  <si>
    <t>Poraj (2)</t>
  </si>
  <si>
    <t>Żarki (3)</t>
  </si>
  <si>
    <t>Goczałkowice-Zdrój (2)</t>
  </si>
  <si>
    <t>Kobiór (2)</t>
  </si>
  <si>
    <t>Miedźna (2)</t>
  </si>
  <si>
    <t>Pawłowice (2)</t>
  </si>
  <si>
    <t>Pszczyna (3)</t>
  </si>
  <si>
    <t>Suszec (2)</t>
  </si>
  <si>
    <t>Racibórz (1)</t>
  </si>
  <si>
    <t>Kornowac (2)</t>
  </si>
  <si>
    <t>Krzanowice (3)</t>
  </si>
  <si>
    <t>Krzyżanowice (2)</t>
  </si>
  <si>
    <t>Kuźnia Raciborska (3)</t>
  </si>
  <si>
    <t>Nędza (2)</t>
  </si>
  <si>
    <t>Pietrowice Wielkie (2)</t>
  </si>
  <si>
    <t>Czerwionka-Leszczyny (3)</t>
  </si>
  <si>
    <t>Gaszowice (2)</t>
  </si>
  <si>
    <t>Jejkowice (2)</t>
  </si>
  <si>
    <t>Lyski (2)</t>
  </si>
  <si>
    <t>Świerklany (2)</t>
  </si>
  <si>
    <t>Kalety (1)</t>
  </si>
  <si>
    <t>Miasteczko Śląskie (1)</t>
  </si>
  <si>
    <t>Radzionków (1)</t>
  </si>
  <si>
    <t>Tarnowskie Góry (1)</t>
  </si>
  <si>
    <t>Krupski Młyn (2)</t>
  </si>
  <si>
    <t>Ożarowice (2)</t>
  </si>
  <si>
    <t>Świerklaniec (2)</t>
  </si>
  <si>
    <t>Tworóg (2)</t>
  </si>
  <si>
    <t>Zbrosławice (2)</t>
  </si>
  <si>
    <t>Bieruń (1)</t>
  </si>
  <si>
    <t>Imielin (1)</t>
  </si>
  <si>
    <t>Lędziny (1)</t>
  </si>
  <si>
    <t>Bojszowy (2)</t>
  </si>
  <si>
    <t>Chełm Śląski (2)</t>
  </si>
  <si>
    <t>Pszów (1)</t>
  </si>
  <si>
    <t>Radlin (1)</t>
  </si>
  <si>
    <t>Rydułtowy (1)</t>
  </si>
  <si>
    <t>Wodzisław Śląski (1)</t>
  </si>
  <si>
    <t>Godów (2)</t>
  </si>
  <si>
    <t>Lubomia (2)</t>
  </si>
  <si>
    <t>Marklowice (2)</t>
  </si>
  <si>
    <t>Mszana (2)</t>
  </si>
  <si>
    <t>Poręba (1)</t>
  </si>
  <si>
    <t>Zawiercie (1)</t>
  </si>
  <si>
    <t>Irządze (2)</t>
  </si>
  <si>
    <t>Kroczyce (2)</t>
  </si>
  <si>
    <t>Łazy (3)</t>
  </si>
  <si>
    <t>Ogrodzieniec (3)</t>
  </si>
  <si>
    <t>Pilica (3)</t>
  </si>
  <si>
    <t>Szczekociny (3)</t>
  </si>
  <si>
    <t>Włodowice (3)</t>
  </si>
  <si>
    <t>Żarnowiec (2)</t>
  </si>
  <si>
    <t>Żywiec (1)</t>
  </si>
  <si>
    <t>Gilowice (2)</t>
  </si>
  <si>
    <t>Jeleśnia (2)</t>
  </si>
  <si>
    <t>Koszarawa (2)</t>
  </si>
  <si>
    <t>Lipowa (2)</t>
  </si>
  <si>
    <t>Łękawica (2)</t>
  </si>
  <si>
    <t>Łodygowice (2)</t>
  </si>
  <si>
    <t>Milówka (2)</t>
  </si>
  <si>
    <t>Radziechowy-Wieprz (2)</t>
  </si>
  <si>
    <t>Rajcza (2)</t>
  </si>
  <si>
    <t>Ślemień (2)</t>
  </si>
  <si>
    <t>Świnna (2)</t>
  </si>
  <si>
    <t>Ujsoły (2)</t>
  </si>
  <si>
    <t>Węgierska Górka (2)</t>
  </si>
  <si>
    <t>Bielsko-Biała (1)</t>
  </si>
  <si>
    <t>Bytom (1)</t>
  </si>
  <si>
    <t>Chorzów (1)</t>
  </si>
  <si>
    <t>Częstochowa (1)</t>
  </si>
  <si>
    <t>Dąbrowa Górnicza (1)</t>
  </si>
  <si>
    <t>Gliwice (1)</t>
  </si>
  <si>
    <t>Jastrzębie-Zdrój (1)</t>
  </si>
  <si>
    <t>Jaworzno (1)</t>
  </si>
  <si>
    <t>Katowice (1)</t>
  </si>
  <si>
    <t>Mysłowice (1)</t>
  </si>
  <si>
    <t>Piekary Śląskie (1)</t>
  </si>
  <si>
    <t>Ruda Śląska (1)</t>
  </si>
  <si>
    <t>Rybnik (1)</t>
  </si>
  <si>
    <t>Siemianowice Śląskie (1)</t>
  </si>
  <si>
    <t>Sosnowiec (1)</t>
  </si>
  <si>
    <t>Świętochłowice (1)</t>
  </si>
  <si>
    <t>Tychy (1)</t>
  </si>
  <si>
    <t>Zabrze (1)</t>
  </si>
  <si>
    <t>Żory (1)</t>
  </si>
  <si>
    <t>Busko-Zdrój (3)</t>
  </si>
  <si>
    <t>Gnojno (2)</t>
  </si>
  <si>
    <t>Nowy Korczyn (3)</t>
  </si>
  <si>
    <t>Pacanów (3)</t>
  </si>
  <si>
    <t>Solec-Zdrój (2)</t>
  </si>
  <si>
    <t>Stopnica (3)</t>
  </si>
  <si>
    <t>Tuczępy (2)</t>
  </si>
  <si>
    <t>Wiślica (3)</t>
  </si>
  <si>
    <t>Imielno (2)</t>
  </si>
  <si>
    <t>Jędrzejów (3)</t>
  </si>
  <si>
    <t>Małogoszcz (3)</t>
  </si>
  <si>
    <t>Nagłowice (2)</t>
  </si>
  <si>
    <t>Oksa (2)</t>
  </si>
  <si>
    <t>Sędziszów (3)</t>
  </si>
  <si>
    <t>Sobków (2)</t>
  </si>
  <si>
    <t>Wodzisław (3)</t>
  </si>
  <si>
    <t>Bejsce (2)</t>
  </si>
  <si>
    <t>Kazimierza Wielka (3)</t>
  </si>
  <si>
    <t>Opatowiec (3)</t>
  </si>
  <si>
    <t>Skalbmierz (3)</t>
  </si>
  <si>
    <t>Bieliny (2)</t>
  </si>
  <si>
    <t>Bodzentyn (3)</t>
  </si>
  <si>
    <t>Chęciny (3)</t>
  </si>
  <si>
    <t>Chmielnik (3)</t>
  </si>
  <si>
    <t>Daleszyce (3)</t>
  </si>
  <si>
    <t>Górno (2)</t>
  </si>
  <si>
    <t>Łagów (3)</t>
  </si>
  <si>
    <t>Łopuszno (3)</t>
  </si>
  <si>
    <t>Masłów (2)</t>
  </si>
  <si>
    <t>Miedziana Góra (2)</t>
  </si>
  <si>
    <t>Mniów (2)</t>
  </si>
  <si>
    <t>Morawica (3)</t>
  </si>
  <si>
    <t>Nowa Słupia (3)</t>
  </si>
  <si>
    <t>Piekoszów (3)</t>
  </si>
  <si>
    <t>Pierzchnica (3)</t>
  </si>
  <si>
    <t>Raków (2)</t>
  </si>
  <si>
    <t>Nowiny (2)</t>
  </si>
  <si>
    <t>Strawczyn (2)</t>
  </si>
  <si>
    <t>Zagnańsk (2)</t>
  </si>
  <si>
    <t>Fałków (2)</t>
  </si>
  <si>
    <t>Gowarczów (3)</t>
  </si>
  <si>
    <t>Końskie (3)</t>
  </si>
  <si>
    <t>Radoszyce (3)</t>
  </si>
  <si>
    <t>Ruda Maleniecka (2)</t>
  </si>
  <si>
    <t>Słupia Konecka (2)</t>
  </si>
  <si>
    <t>Smyków (2)</t>
  </si>
  <si>
    <t>Stąporków (3)</t>
  </si>
  <si>
    <t>Baćkowice (2)</t>
  </si>
  <si>
    <t>Iwaniska (3)</t>
  </si>
  <si>
    <t>Lipnik (2)</t>
  </si>
  <si>
    <t>Opatów (3)</t>
  </si>
  <si>
    <t>Ożarów (3)</t>
  </si>
  <si>
    <t>Sadowie (2)</t>
  </si>
  <si>
    <t>Tarłów (2)</t>
  </si>
  <si>
    <t>Wojciechowice (2)</t>
  </si>
  <si>
    <t>Ostrowiec Świętokrzyski (1)</t>
  </si>
  <si>
    <t>Bałtów (2)</t>
  </si>
  <si>
    <t>Bodzechów (2)</t>
  </si>
  <si>
    <t>Ćmielów (3)</t>
  </si>
  <si>
    <t>Kunów (3)</t>
  </si>
  <si>
    <t>Waśniów (2)</t>
  </si>
  <si>
    <t>Działoszyce (3)</t>
  </si>
  <si>
    <t>Kije (2)</t>
  </si>
  <si>
    <t>Michałów (2)</t>
  </si>
  <si>
    <t>Pińczów (3)</t>
  </si>
  <si>
    <t>Złota (2)</t>
  </si>
  <si>
    <t>Sandomierz (1)</t>
  </si>
  <si>
    <t>Dwikozy (2)</t>
  </si>
  <si>
    <t>Klimontów (3)</t>
  </si>
  <si>
    <t>Koprzywnica (3)</t>
  </si>
  <si>
    <t>Łoniów (2)</t>
  </si>
  <si>
    <t>Obrazów (2)</t>
  </si>
  <si>
    <t>Samborzec (2)</t>
  </si>
  <si>
    <t>Wilczyce (2)</t>
  </si>
  <si>
    <t>Zawichost (3)</t>
  </si>
  <si>
    <t>Skarżysko-Kamienna (1)</t>
  </si>
  <si>
    <t>Bliżyn (2)</t>
  </si>
  <si>
    <t>Łączna (2)</t>
  </si>
  <si>
    <t>Skarżysko Kościelne (2)</t>
  </si>
  <si>
    <t>Suchedniów (3)</t>
  </si>
  <si>
    <t>Starachowice (1)</t>
  </si>
  <si>
    <t>Brody (2)</t>
  </si>
  <si>
    <t>Mirzec (2)</t>
  </si>
  <si>
    <t>Pawłów (2)</t>
  </si>
  <si>
    <t>Wąchock (3)</t>
  </si>
  <si>
    <t>Bogoria (3)</t>
  </si>
  <si>
    <t>Oleśnica (3)</t>
  </si>
  <si>
    <t>Osiek (3)</t>
  </si>
  <si>
    <t>Połaniec (3)</t>
  </si>
  <si>
    <t>Rytwiany (2)</t>
  </si>
  <si>
    <t>Staszów (3)</t>
  </si>
  <si>
    <t>Szydłów (3)</t>
  </si>
  <si>
    <t>Kluczewsko (2)</t>
  </si>
  <si>
    <t>Krasocin (2)</t>
  </si>
  <si>
    <t>Moskorzew (2)</t>
  </si>
  <si>
    <t>Radków (2)</t>
  </si>
  <si>
    <t>Secemin (2)</t>
  </si>
  <si>
    <t>Włoszczowa (3)</t>
  </si>
  <si>
    <t>Kielce (1)</t>
  </si>
  <si>
    <t>Bartoszyce (1)</t>
  </si>
  <si>
    <t>Górowo Iławeckie (1)</t>
  </si>
  <si>
    <t>Bartoszyce (2)</t>
  </si>
  <si>
    <t>Bisztynek (3)</t>
  </si>
  <si>
    <t>Górowo Iławeckie (2)</t>
  </si>
  <si>
    <t>Sępopol (3)</t>
  </si>
  <si>
    <t>Braniewo (1)</t>
  </si>
  <si>
    <t>Braniewo (2)</t>
  </si>
  <si>
    <t>Frombork (3)</t>
  </si>
  <si>
    <t>Lelkowo (2)</t>
  </si>
  <si>
    <t>Pieniężno (3)</t>
  </si>
  <si>
    <t>Płoskinia (2)</t>
  </si>
  <si>
    <t>Wilczęta (2)</t>
  </si>
  <si>
    <t>Działdowo (1)</t>
  </si>
  <si>
    <t>Działdowo (2)</t>
  </si>
  <si>
    <t>Iłowo-Osada (2)</t>
  </si>
  <si>
    <t>Lidzbark (3)</t>
  </si>
  <si>
    <t>Płośnica (2)</t>
  </si>
  <si>
    <t>Elbląg (2)</t>
  </si>
  <si>
    <t>Godkowo (2)</t>
  </si>
  <si>
    <t>Gronowo Elbląskie (2)</t>
  </si>
  <si>
    <t>Markusy (2)</t>
  </si>
  <si>
    <t>Milejewo (2)</t>
  </si>
  <si>
    <t>Młynary (3)</t>
  </si>
  <si>
    <t>Pasłęk (3)</t>
  </si>
  <si>
    <t>Rychliki (2)</t>
  </si>
  <si>
    <t>Tolkmicko (3)</t>
  </si>
  <si>
    <t>Ełk (1)</t>
  </si>
  <si>
    <t>Ełk (2)</t>
  </si>
  <si>
    <t>Kalinowo (2)</t>
  </si>
  <si>
    <t>Prostki (2)</t>
  </si>
  <si>
    <t>Stare Juchy (2)</t>
  </si>
  <si>
    <t>Giżycko (1)</t>
  </si>
  <si>
    <t>Giżycko (2)</t>
  </si>
  <si>
    <t>Kruklanki (2)</t>
  </si>
  <si>
    <t>Miłki (2)</t>
  </si>
  <si>
    <t>Ryn (3)</t>
  </si>
  <si>
    <t>Wydminy (2)</t>
  </si>
  <si>
    <t>Iława (1)</t>
  </si>
  <si>
    <t>Lubawa (1)</t>
  </si>
  <si>
    <t>Iława (2)</t>
  </si>
  <si>
    <t>Kisielice (3)</t>
  </si>
  <si>
    <t>Lubawa (2)</t>
  </si>
  <si>
    <t>Susz (3)</t>
  </si>
  <si>
    <t>Zalewo (3)</t>
  </si>
  <si>
    <t>Kętrzyn (1)</t>
  </si>
  <si>
    <t>Barciany (2)</t>
  </si>
  <si>
    <t>Kętrzyn (2)</t>
  </si>
  <si>
    <t>Korsze (3)</t>
  </si>
  <si>
    <t>Reszel (3)</t>
  </si>
  <si>
    <t>Srokowo (2)</t>
  </si>
  <si>
    <t>Lidzbark Warmiński (1)</t>
  </si>
  <si>
    <t>Kiwity (2)</t>
  </si>
  <si>
    <t>Lidzbark Warmiński (2)</t>
  </si>
  <si>
    <t>Lubomino (2)</t>
  </si>
  <si>
    <t>Orneta (3)</t>
  </si>
  <si>
    <t>Mrągowo (1)</t>
  </si>
  <si>
    <t>Mikołajki (3)</t>
  </si>
  <si>
    <t>Mrągowo (2)</t>
  </si>
  <si>
    <t>Piecki (2)</t>
  </si>
  <si>
    <t>Sorkwity (2)</t>
  </si>
  <si>
    <t>Janowiec Kościelny (2)</t>
  </si>
  <si>
    <t>Janowo (2)</t>
  </si>
  <si>
    <t>Kozłowo (2)</t>
  </si>
  <si>
    <t>Nidzica (3)</t>
  </si>
  <si>
    <t>Nowe Miasto Lubawskie (1)</t>
  </si>
  <si>
    <t>Biskupiec (2)</t>
  </si>
  <si>
    <t>Grodziczno (2)</t>
  </si>
  <si>
    <t>Kurzętnik (2)</t>
  </si>
  <si>
    <t>Nowe Miasto Lubawskie (2)</t>
  </si>
  <si>
    <t>Kowale Oleckie (2)</t>
  </si>
  <si>
    <t>Olecko (3)</t>
  </si>
  <si>
    <t>Świętajno (2)</t>
  </si>
  <si>
    <t>Wieliczki (2)</t>
  </si>
  <si>
    <t>Barczewo (3)</t>
  </si>
  <si>
    <t>Biskupiec (3)</t>
  </si>
  <si>
    <t>Dobre Miasto (3)</t>
  </si>
  <si>
    <t>Dywity (2)</t>
  </si>
  <si>
    <t>Gietrzwałd (2)</t>
  </si>
  <si>
    <t>Jeziorany (3)</t>
  </si>
  <si>
    <t>Jonkowo (2)</t>
  </si>
  <si>
    <t>Olsztynek (3)</t>
  </si>
  <si>
    <t>Purda (2)</t>
  </si>
  <si>
    <t>Stawiguda (2)</t>
  </si>
  <si>
    <t>Świątki (2)</t>
  </si>
  <si>
    <t>Ostróda (1)</t>
  </si>
  <si>
    <t>Dąbrówno (2)</t>
  </si>
  <si>
    <t>Grunwald (2)</t>
  </si>
  <si>
    <t>Łukta (2)</t>
  </si>
  <si>
    <t>Małdyty (2)</t>
  </si>
  <si>
    <t>Miłakowo (3)</t>
  </si>
  <si>
    <t>Miłomłyn (3)</t>
  </si>
  <si>
    <t>Morąg (3)</t>
  </si>
  <si>
    <t>Ostróda (2)</t>
  </si>
  <si>
    <t>Biała Piska (3)</t>
  </si>
  <si>
    <t>Orzysz (3)</t>
  </si>
  <si>
    <t>Pisz (3)</t>
  </si>
  <si>
    <t>Ruciane-Nida (3)</t>
  </si>
  <si>
    <t>Szczytno (1)</t>
  </si>
  <si>
    <t>Dźwierzuty (2)</t>
  </si>
  <si>
    <t>Jedwabno (2)</t>
  </si>
  <si>
    <t>Pasym (3)</t>
  </si>
  <si>
    <t>Rozogi (2)</t>
  </si>
  <si>
    <t>Szczytno (2)</t>
  </si>
  <si>
    <t>Wielbark (3)</t>
  </si>
  <si>
    <t>Banie Mazurskie (2)</t>
  </si>
  <si>
    <t>Dubeninki (2)</t>
  </si>
  <si>
    <t>Gołdap (3)</t>
  </si>
  <si>
    <t>Budry (2)</t>
  </si>
  <si>
    <t>Pozezdrze (2)</t>
  </si>
  <si>
    <t>Węgorzewo (3)</t>
  </si>
  <si>
    <t>Elbląg (1)</t>
  </si>
  <si>
    <t>Olsztyn (1)</t>
  </si>
  <si>
    <t>Chodzież (1)</t>
  </si>
  <si>
    <t>Budzyń (3)</t>
  </si>
  <si>
    <t>Chodzież (2)</t>
  </si>
  <si>
    <t>Margonin (3)</t>
  </si>
  <si>
    <t>Szamocin (3)</t>
  </si>
  <si>
    <t>Czarnków (1)</t>
  </si>
  <si>
    <t>Czarnków (2)</t>
  </si>
  <si>
    <t>Drawsko (2)</t>
  </si>
  <si>
    <t>Krzyż Wielkopolski (3)</t>
  </si>
  <si>
    <t>Lubasz (2)</t>
  </si>
  <si>
    <t>Połajewo (2)</t>
  </si>
  <si>
    <t>Trzcianka (3)</t>
  </si>
  <si>
    <t>Wieleń (3)</t>
  </si>
  <si>
    <t>Gniezno (1)</t>
  </si>
  <si>
    <t>Czerniejewo (3)</t>
  </si>
  <si>
    <t>Gniezno (2)</t>
  </si>
  <si>
    <t>Kiszkowo (2)</t>
  </si>
  <si>
    <t>Kłecko (3)</t>
  </si>
  <si>
    <t>Łubowo (2)</t>
  </si>
  <si>
    <t>Mieleszyn (2)</t>
  </si>
  <si>
    <t>Niechanowo (2)</t>
  </si>
  <si>
    <t>Trzemeszno (3)</t>
  </si>
  <si>
    <t>Witkowo (3)</t>
  </si>
  <si>
    <t>Borek Wielkopolski (3)</t>
  </si>
  <si>
    <t>Gostyń (3)</t>
  </si>
  <si>
    <t>Krobia (3)</t>
  </si>
  <si>
    <t>Pępowo (2)</t>
  </si>
  <si>
    <t>Piaski (2)</t>
  </si>
  <si>
    <t>Pogorzela (3)</t>
  </si>
  <si>
    <t>Poniec (3)</t>
  </si>
  <si>
    <t>Granowo (2)</t>
  </si>
  <si>
    <t>Grodzisk Wielkopolski (3)</t>
  </si>
  <si>
    <t>Kamieniec (2)</t>
  </si>
  <si>
    <t>Rakoniewice (3)</t>
  </si>
  <si>
    <t>Wielichowo (3)</t>
  </si>
  <si>
    <t>Jaraczewo (3)</t>
  </si>
  <si>
    <t>Jarocin (3)</t>
  </si>
  <si>
    <t>Kotlin (2)</t>
  </si>
  <si>
    <t>Żerków (3)</t>
  </si>
  <si>
    <t>Blizanów (2)</t>
  </si>
  <si>
    <t>Ceków-Kolonia (2)</t>
  </si>
  <si>
    <t>Godziesze Wielkie (2)</t>
  </si>
  <si>
    <t>Koźminek (3)</t>
  </si>
  <si>
    <t>Lisków (2)</t>
  </si>
  <si>
    <t>Mycielin (2)</t>
  </si>
  <si>
    <t>Opatówek (3)</t>
  </si>
  <si>
    <t>Stawiszyn (3)</t>
  </si>
  <si>
    <t>Szczytniki (2)</t>
  </si>
  <si>
    <t>Żelazków (2)</t>
  </si>
  <si>
    <t>Bralin (2)</t>
  </si>
  <si>
    <t>Kępno (3)</t>
  </si>
  <si>
    <t>Łęka Opatowska (2)</t>
  </si>
  <si>
    <t>Perzów (2)</t>
  </si>
  <si>
    <t>Rychtal (3)</t>
  </si>
  <si>
    <t>Trzcinica (2)</t>
  </si>
  <si>
    <t>Koło (1)</t>
  </si>
  <si>
    <t>Babiak (2)</t>
  </si>
  <si>
    <t>Chodów (2)</t>
  </si>
  <si>
    <t>Dąbie (3)</t>
  </si>
  <si>
    <t>Grzegorzew (2)</t>
  </si>
  <si>
    <t>Kłodawa (3)</t>
  </si>
  <si>
    <t>Koło (2)</t>
  </si>
  <si>
    <t>Kościelec (2)</t>
  </si>
  <si>
    <t>Olszówka (2)</t>
  </si>
  <si>
    <t>Osiek Mały (2)</t>
  </si>
  <si>
    <t>Przedecz (3)</t>
  </si>
  <si>
    <t>Golina (3)</t>
  </si>
  <si>
    <t>Grodziec (2)</t>
  </si>
  <si>
    <t>Kazimierz Biskupi (2)</t>
  </si>
  <si>
    <t>Kleczew (3)</t>
  </si>
  <si>
    <t>Kramsk (2)</t>
  </si>
  <si>
    <t>Krzymów (2)</t>
  </si>
  <si>
    <t>Rychwał (3)</t>
  </si>
  <si>
    <t>Rzgów (2)</t>
  </si>
  <si>
    <t>Skulsk (2)</t>
  </si>
  <si>
    <t>Sompolno (3)</t>
  </si>
  <si>
    <t>Stare Miasto (2)</t>
  </si>
  <si>
    <t>Ślesin (3)</t>
  </si>
  <si>
    <t>Wierzbinek (2)</t>
  </si>
  <si>
    <t>Wilczyn (2)</t>
  </si>
  <si>
    <t>Kościan (1)</t>
  </si>
  <si>
    <t>Czempiń (3)</t>
  </si>
  <si>
    <t>Kościan (2)</t>
  </si>
  <si>
    <t>Krzywiń (3)</t>
  </si>
  <si>
    <t>Śmigiel (3)</t>
  </si>
  <si>
    <t>Sulmierzyce (1)</t>
  </si>
  <si>
    <t>Kobylin (3)</t>
  </si>
  <si>
    <t>Koźmin Wielkopolski (3)</t>
  </si>
  <si>
    <t>Krotoszyn (3)</t>
  </si>
  <si>
    <t>Rozdrażew (2)</t>
  </si>
  <si>
    <t>Zduny (3)</t>
  </si>
  <si>
    <t>Krzemieniewo (2)</t>
  </si>
  <si>
    <t>Osieczna (3)</t>
  </si>
  <si>
    <t>Rydzyna (3)</t>
  </si>
  <si>
    <t>Święciechowa (2)</t>
  </si>
  <si>
    <t>Wijewo (2)</t>
  </si>
  <si>
    <t>Włoszakowice (2)</t>
  </si>
  <si>
    <t>Chrzypsko Wielkie (2)</t>
  </si>
  <si>
    <t>Kwilcz (2)</t>
  </si>
  <si>
    <t>Międzychód (3)</t>
  </si>
  <si>
    <t>Sieraków (3)</t>
  </si>
  <si>
    <t>Kuślin (2)</t>
  </si>
  <si>
    <t>Lwówek (3)</t>
  </si>
  <si>
    <t>Miedzichowo (2)</t>
  </si>
  <si>
    <t>Nowy Tomyśl (3)</t>
  </si>
  <si>
    <t>Opalenica (3)</t>
  </si>
  <si>
    <t>Zbąszyń (3)</t>
  </si>
  <si>
    <t>Oborniki (3)</t>
  </si>
  <si>
    <t>Rogoźno (3)</t>
  </si>
  <si>
    <t>Ryczywół (2)</t>
  </si>
  <si>
    <t>Ostrów Wielkopolski (1)</t>
  </si>
  <si>
    <t>Nowe Skalmierzyce (3)</t>
  </si>
  <si>
    <t>Odolanów (3)</t>
  </si>
  <si>
    <t>Ostrów Wielkopolski (2)</t>
  </si>
  <si>
    <t>Przygodzice (2)</t>
  </si>
  <si>
    <t>Raszków (3)</t>
  </si>
  <si>
    <t>Sieroszewice (2)</t>
  </si>
  <si>
    <t>Sośnie (2)</t>
  </si>
  <si>
    <t>Czajków (2)</t>
  </si>
  <si>
    <t>Doruchów (2)</t>
  </si>
  <si>
    <t>Grabów nad Prosną (3)</t>
  </si>
  <si>
    <t>Kobyla Góra (2)</t>
  </si>
  <si>
    <t>Kraszewice (2)</t>
  </si>
  <si>
    <t>Mikstat (3)</t>
  </si>
  <si>
    <t>Ostrzeszów (3)</t>
  </si>
  <si>
    <t>Piła (1)</t>
  </si>
  <si>
    <t>Białośliwie (2)</t>
  </si>
  <si>
    <t>Kaczory (3)</t>
  </si>
  <si>
    <t>Łobżenica (3)</t>
  </si>
  <si>
    <t>Miasteczko Krajeńskie (3)</t>
  </si>
  <si>
    <t>Ujście (3)</t>
  </si>
  <si>
    <t>Wyrzysk (3)</t>
  </si>
  <si>
    <t>Wysoka (3)</t>
  </si>
  <si>
    <t>Chocz (3)</t>
  </si>
  <si>
    <t>Dobrzyca (3)</t>
  </si>
  <si>
    <t>Gizałki (2)</t>
  </si>
  <si>
    <t>Gołuchów (2)</t>
  </si>
  <si>
    <t>Pleszew (3)</t>
  </si>
  <si>
    <t>Luboń (1)</t>
  </si>
  <si>
    <t>Puszczykowo (1)</t>
  </si>
  <si>
    <t>Buk (3)</t>
  </si>
  <si>
    <t>Czerwonak (2)</t>
  </si>
  <si>
    <t>Dopiewo (2)</t>
  </si>
  <si>
    <t>Kleszczewo (2)</t>
  </si>
  <si>
    <t>Komorniki (2)</t>
  </si>
  <si>
    <t>Kostrzyn (3)</t>
  </si>
  <si>
    <t>Kórnik (3)</t>
  </si>
  <si>
    <t>Mosina (3)</t>
  </si>
  <si>
    <t>Murowana Goślina (3)</t>
  </si>
  <si>
    <t>Pobiedziska (3)</t>
  </si>
  <si>
    <t>Stęszew (3)</t>
  </si>
  <si>
    <t>Suchy Las (2)</t>
  </si>
  <si>
    <t>Swarzędz (3)</t>
  </si>
  <si>
    <t>Tarnowo Podgórne (2)</t>
  </si>
  <si>
    <t>Bojanowo (3)</t>
  </si>
  <si>
    <t>Jutrosin (3)</t>
  </si>
  <si>
    <t>Miejska Górka (3)</t>
  </si>
  <si>
    <t>Pakosław (2)</t>
  </si>
  <si>
    <t>Rawicz (3)</t>
  </si>
  <si>
    <t>Słupca (1)</t>
  </si>
  <si>
    <t>Lądek (2)</t>
  </si>
  <si>
    <t>Orchowo (2)</t>
  </si>
  <si>
    <t>Ostrowite (2)</t>
  </si>
  <si>
    <t>Powidz (2)</t>
  </si>
  <si>
    <t>Słupca (2)</t>
  </si>
  <si>
    <t>Strzałkowo (2)</t>
  </si>
  <si>
    <t>Zagórów (3)</t>
  </si>
  <si>
    <t>Obrzycko (1)</t>
  </si>
  <si>
    <t>Duszniki (2)</t>
  </si>
  <si>
    <t>Kaźmierz (2)</t>
  </si>
  <si>
    <t>Obrzycko (2)</t>
  </si>
  <si>
    <t>Ostroróg (3)</t>
  </si>
  <si>
    <t>Pniewy (3)</t>
  </si>
  <si>
    <t>Szamotuły (3)</t>
  </si>
  <si>
    <t>Wronki (3)</t>
  </si>
  <si>
    <t>Dominowo (2)</t>
  </si>
  <si>
    <t>Krzykosy (2)</t>
  </si>
  <si>
    <t>Nowe Miasto nad Wartą (2)</t>
  </si>
  <si>
    <t>Środa Wielkopolska (3)</t>
  </si>
  <si>
    <t>Zaniemyśl (2)</t>
  </si>
  <si>
    <t>Dolsk (3)</t>
  </si>
  <si>
    <t>Książ Wielkopolski (3)</t>
  </si>
  <si>
    <t>Śrem (3)</t>
  </si>
  <si>
    <t>Turek (1)</t>
  </si>
  <si>
    <t>Brudzew (2)</t>
  </si>
  <si>
    <t>Dobra (3)</t>
  </si>
  <si>
    <t>Kawęczyn (2)</t>
  </si>
  <si>
    <t>Malanów (2)</t>
  </si>
  <si>
    <t>Przykona (2)</t>
  </si>
  <si>
    <t>Tuliszków (3)</t>
  </si>
  <si>
    <t>Turek (2)</t>
  </si>
  <si>
    <t>Władysławów (2)</t>
  </si>
  <si>
    <t>Wągrowiec (1)</t>
  </si>
  <si>
    <t>Damasławek (2)</t>
  </si>
  <si>
    <t>Gołańcz (3)</t>
  </si>
  <si>
    <t>Mieścisko (3)</t>
  </si>
  <si>
    <t>Skoki (3)</t>
  </si>
  <si>
    <t>Wapno (2)</t>
  </si>
  <si>
    <t>Wągrowiec (2)</t>
  </si>
  <si>
    <t>Przemęt (2)</t>
  </si>
  <si>
    <t>Siedlec (2)</t>
  </si>
  <si>
    <t>Wolsztyn (3)</t>
  </si>
  <si>
    <t>Kołaczkowo (2)</t>
  </si>
  <si>
    <t>Miłosław (3)</t>
  </si>
  <si>
    <t>Nekla (3)</t>
  </si>
  <si>
    <t>Pyzdry (3)</t>
  </si>
  <si>
    <t>Września (3)</t>
  </si>
  <si>
    <t>Złotów (1)</t>
  </si>
  <si>
    <t>Jastrowie (3)</t>
  </si>
  <si>
    <t>Krajenka (3)</t>
  </si>
  <si>
    <t>Lipka (2)</t>
  </si>
  <si>
    <t>Okonek (3)</t>
  </si>
  <si>
    <t>Tarnówka (2)</t>
  </si>
  <si>
    <t>Złotów (2)</t>
  </si>
  <si>
    <t>Kalisz (1)</t>
  </si>
  <si>
    <t>Konin (1)</t>
  </si>
  <si>
    <t>Leszno (1)</t>
  </si>
  <si>
    <t>Poznań (1)</t>
  </si>
  <si>
    <t>Białogard (1)</t>
  </si>
  <si>
    <t>Białogard (2)</t>
  </si>
  <si>
    <t>Karlino (3)</t>
  </si>
  <si>
    <t>Tychowo (3)</t>
  </si>
  <si>
    <t>Bierzwnik (2)</t>
  </si>
  <si>
    <t>Choszczno (3)</t>
  </si>
  <si>
    <t>Drawno (3)</t>
  </si>
  <si>
    <t>Krzęcin (2)</t>
  </si>
  <si>
    <t>Pełczyce (3)</t>
  </si>
  <si>
    <t>Recz (3)</t>
  </si>
  <si>
    <t>Czaplinek (3)</t>
  </si>
  <si>
    <t>Drawsko Pomorskie (3)</t>
  </si>
  <si>
    <t>Kalisz Pomorski (3)</t>
  </si>
  <si>
    <t>Wierzchowo (2)</t>
  </si>
  <si>
    <t>Złocieniec (3)</t>
  </si>
  <si>
    <t>Goleniów (3)</t>
  </si>
  <si>
    <t>Maszewo (3)</t>
  </si>
  <si>
    <t>Nowogard (3)</t>
  </si>
  <si>
    <t>Osina (2)</t>
  </si>
  <si>
    <t>Przybiernów (2)</t>
  </si>
  <si>
    <t>Stepnica (3)</t>
  </si>
  <si>
    <t>Brojce (2)</t>
  </si>
  <si>
    <t>Gryfice (3)</t>
  </si>
  <si>
    <t>Karnice (2)</t>
  </si>
  <si>
    <t>Płoty (3)</t>
  </si>
  <si>
    <t>Rewal (2)</t>
  </si>
  <si>
    <t>Trzebiatów (3)</t>
  </si>
  <si>
    <t>Banie (2)</t>
  </si>
  <si>
    <t>Cedynia (3)</t>
  </si>
  <si>
    <t>Chojna (3)</t>
  </si>
  <si>
    <t>Gryfino (3)</t>
  </si>
  <si>
    <t>Mieszkowice (3)</t>
  </si>
  <si>
    <t>Moryń (3)</t>
  </si>
  <si>
    <t>Stare Czarnowo (2)</t>
  </si>
  <si>
    <t>Trzcińsko-Zdrój (3)</t>
  </si>
  <si>
    <t>Widuchowa (2)</t>
  </si>
  <si>
    <t>Dziwnów (3)</t>
  </si>
  <si>
    <t>Golczewo (3)</t>
  </si>
  <si>
    <t>Kamień Pomorski (3)</t>
  </si>
  <si>
    <t>Międzyzdroje (3)</t>
  </si>
  <si>
    <t>Świerzno (2)</t>
  </si>
  <si>
    <t>Wolin (3)</t>
  </si>
  <si>
    <t>Kołobrzeg (1)</t>
  </si>
  <si>
    <t>Dygowo (2)</t>
  </si>
  <si>
    <t>Gościno (3)</t>
  </si>
  <si>
    <t>Kołobrzeg (2)</t>
  </si>
  <si>
    <t>Rymań (2)</t>
  </si>
  <si>
    <t>Siemyśl (2)</t>
  </si>
  <si>
    <t>Ustronie Morskie (2)</t>
  </si>
  <si>
    <t>Będzino (2)</t>
  </si>
  <si>
    <t>Biesiekierz (2)</t>
  </si>
  <si>
    <t>Bobolice (3)</t>
  </si>
  <si>
    <t>Manowo (2)</t>
  </si>
  <si>
    <t>Mielno (3)</t>
  </si>
  <si>
    <t>Polanów (3)</t>
  </si>
  <si>
    <t>Sianów (3)</t>
  </si>
  <si>
    <t>Świeszyno (2)</t>
  </si>
  <si>
    <t>Barlinek (3)</t>
  </si>
  <si>
    <t>Boleszkowice (2)</t>
  </si>
  <si>
    <t>Dębno (3)</t>
  </si>
  <si>
    <t>Myślibórz (3)</t>
  </si>
  <si>
    <t>Nowogródek Pomorski (2)</t>
  </si>
  <si>
    <t>Dobra (Szczecińska) (2)</t>
  </si>
  <si>
    <t>Kołbaskowo (2)</t>
  </si>
  <si>
    <t>Nowe Warpno (3)</t>
  </si>
  <si>
    <t>Police (3)</t>
  </si>
  <si>
    <t>Bielice (2)</t>
  </si>
  <si>
    <t>Kozielice (2)</t>
  </si>
  <si>
    <t>Lipiany (3)</t>
  </si>
  <si>
    <t>Przelewice (2)</t>
  </si>
  <si>
    <t>Pyrzyce (3)</t>
  </si>
  <si>
    <t>Warnice (2)</t>
  </si>
  <si>
    <t>Darłowo (1)</t>
  </si>
  <si>
    <t>Sławno (1)</t>
  </si>
  <si>
    <t>Darłowo (2)</t>
  </si>
  <si>
    <t>Malechowo (2)</t>
  </si>
  <si>
    <t>Postomino (2)</t>
  </si>
  <si>
    <t>Stargard (1)</t>
  </si>
  <si>
    <t>Chociwel (3)</t>
  </si>
  <si>
    <t>Dobrzany (3)</t>
  </si>
  <si>
    <t>Dolice (2)</t>
  </si>
  <si>
    <t>Ińsko (3)</t>
  </si>
  <si>
    <t>Kobylanka (2)</t>
  </si>
  <si>
    <t>Marianowo (2)</t>
  </si>
  <si>
    <t>Stara Dąbrowa (2)</t>
  </si>
  <si>
    <t>Stargard (2)</t>
  </si>
  <si>
    <t>Suchań (3)</t>
  </si>
  <si>
    <t>Szczecinek (1)</t>
  </si>
  <si>
    <t>Barwice (3)</t>
  </si>
  <si>
    <t>Biały Bór (3)</t>
  </si>
  <si>
    <t>Borne Sulinowo (3)</t>
  </si>
  <si>
    <t>Grzmiąca (2)</t>
  </si>
  <si>
    <t>Szczecinek (2)</t>
  </si>
  <si>
    <t>Świdwin (1)</t>
  </si>
  <si>
    <t>Brzeżno (2)</t>
  </si>
  <si>
    <t>Połczyn-Zdrój (3)</t>
  </si>
  <si>
    <t>Rąbino (2)</t>
  </si>
  <si>
    <t>Sławoborze (2)</t>
  </si>
  <si>
    <t>Świdwin (2)</t>
  </si>
  <si>
    <t>Wałcz (1)</t>
  </si>
  <si>
    <t>Człopa (3)</t>
  </si>
  <si>
    <t>Mirosławiec (3)</t>
  </si>
  <si>
    <t>Tuczno (3)</t>
  </si>
  <si>
    <t>Wałcz (2)</t>
  </si>
  <si>
    <t>Łobez (3)</t>
  </si>
  <si>
    <t>Radowo Małe (2)</t>
  </si>
  <si>
    <t>Resko (3)</t>
  </si>
  <si>
    <t>Węgorzyno (3)</t>
  </si>
  <si>
    <t>Koszalin (1)</t>
  </si>
  <si>
    <t>Szczecin (1)</t>
  </si>
  <si>
    <t>Świnoujście (1)</t>
  </si>
  <si>
    <t>Szczawa</t>
  </si>
  <si>
    <t>WYR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</si>
  <si>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</si>
  <si>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</si>
  <si>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</si>
  <si>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</si>
  <si>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</si>
  <si>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</si>
  <si>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</si>
  <si>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</si>
  <si>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</si>
  <si>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</si>
  <si>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</si>
  <si>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</si>
  <si>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</si>
  <si>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</si>
  <si>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</si>
  <si>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</si>
  <si>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WOJ.</t>
  </si>
  <si>
    <t>GM</t>
  </si>
  <si>
    <t>Indywidualny wskaźnik zamożności, 
o którym mowa w art. 24 ustawy 
o dochodach jst -  na 2026 rok</t>
  </si>
  <si>
    <t>Kwota wstępnie naliczona przez MEN 
(500 000 000 zł)</t>
  </si>
  <si>
    <t>0201011</t>
  </si>
  <si>
    <t>0201022</t>
  </si>
  <si>
    <t>0201032</t>
  </si>
  <si>
    <t>0201043</t>
  </si>
  <si>
    <t>0201052</t>
  </si>
  <si>
    <t>0201062</t>
  </si>
  <si>
    <t>0202011</t>
  </si>
  <si>
    <t>0202021</t>
  </si>
  <si>
    <t>0202033</t>
  </si>
  <si>
    <t>0202041</t>
  </si>
  <si>
    <t>0202052</t>
  </si>
  <si>
    <t>0202062</t>
  </si>
  <si>
    <t>0202073</t>
  </si>
  <si>
    <t>0203011</t>
  </si>
  <si>
    <t>0203022</t>
  </si>
  <si>
    <t>0203032</t>
  </si>
  <si>
    <t>0203042</t>
  </si>
  <si>
    <t>0203052</t>
  </si>
  <si>
    <t>0203062</t>
  </si>
  <si>
    <t>0204013</t>
  </si>
  <si>
    <t>0204022</t>
  </si>
  <si>
    <t>0204032</t>
  </si>
  <si>
    <t>0204043</t>
  </si>
  <si>
    <t>0205011</t>
  </si>
  <si>
    <t>0205023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</si>
  <si>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</si>
  <si>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</si>
  <si>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</si>
  <si>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</si>
  <si>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</si>
  <si>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</si>
  <si>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</si>
  <si>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</si>
  <si>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</si>
  <si>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</si>
  <si>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</si>
  <si>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</si>
  <si>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</si>
  <si>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</si>
  <si>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</si>
  <si>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0207033</t>
  </si>
  <si>
    <t>0207042</t>
  </si>
  <si>
    <t>0208011</t>
  </si>
  <si>
    <t>0208021</t>
  </si>
  <si>
    <t>0208031</t>
  </si>
  <si>
    <t>0208041</t>
  </si>
  <si>
    <t>0208051</t>
  </si>
  <si>
    <t>0208063</t>
  </si>
  <si>
    <t>0208072</t>
  </si>
  <si>
    <t>0208083</t>
  </si>
  <si>
    <t>0208092</t>
  </si>
  <si>
    <t>0208103</t>
  </si>
  <si>
    <t>0208112</t>
  </si>
  <si>
    <t>0208123</t>
  </si>
  <si>
    <t>0208133</t>
  </si>
  <si>
    <t>0208143</t>
  </si>
  <si>
    <t>0209011</t>
  </si>
  <si>
    <t>0209022</t>
  </si>
  <si>
    <t>0209032</t>
  </si>
  <si>
    <t>0209042</t>
  </si>
  <si>
    <t>0209052</t>
  </si>
  <si>
    <t>0209062</t>
  </si>
  <si>
    <t>0209073</t>
  </si>
  <si>
    <t>0209082</t>
  </si>
  <si>
    <t>0210011</t>
  </si>
  <si>
    <t>0210021</t>
  </si>
  <si>
    <t>0210033</t>
  </si>
  <si>
    <t>0210042</t>
  </si>
  <si>
    <t>0210053</t>
  </si>
  <si>
    <t>0210062</t>
  </si>
  <si>
    <t>0210072</t>
  </si>
  <si>
    <t>0211011</t>
  </si>
  <si>
    <t>0211022</t>
  </si>
  <si>
    <t>0211032</t>
  </si>
  <si>
    <t>0211043</t>
  </si>
  <si>
    <t>0212013</t>
  </si>
  <si>
    <t>0212023</t>
  </si>
  <si>
    <t>0212033</t>
  </si>
  <si>
    <t>0212043</t>
  </si>
  <si>
    <t>0212053</t>
  </si>
  <si>
    <t>0213012</t>
  </si>
  <si>
    <t>0213022</t>
  </si>
  <si>
    <t>0213033</t>
  </si>
  <si>
    <t>0214011</t>
  </si>
  <si>
    <t>0214023</t>
  </si>
  <si>
    <t>0214032</t>
  </si>
  <si>
    <t>0214042</t>
  </si>
  <si>
    <t>0214053</t>
  </si>
  <si>
    <t>0214062</t>
  </si>
  <si>
    <t>0214073</t>
  </si>
  <si>
    <t>0214083</t>
  </si>
  <si>
    <t>0215011</t>
  </si>
  <si>
    <t>0215022</t>
  </si>
  <si>
    <t>0215033</t>
  </si>
  <si>
    <t>0215042</t>
  </si>
  <si>
    <t>0216013</t>
  </si>
  <si>
    <t>0216022</t>
  </si>
  <si>
    <t>0216032</t>
  </si>
  <si>
    <t>0216043</t>
  </si>
  <si>
    <t>0216053</t>
  </si>
  <si>
    <t>0216062</t>
  </si>
  <si>
    <t>0217012</t>
  </si>
  <si>
    <t>0217022</t>
  </si>
  <si>
    <t>0217032</t>
  </si>
  <si>
    <t>0217043</t>
  </si>
  <si>
    <t>0217053</t>
  </si>
  <si>
    <t>0218012</t>
  </si>
  <si>
    <t>0218022</t>
  </si>
  <si>
    <t>0218033</t>
  </si>
  <si>
    <t>0218043</t>
  </si>
  <si>
    <t>0218052</t>
  </si>
  <si>
    <t>0219011</t>
  </si>
  <si>
    <t>0219021</t>
  </si>
  <si>
    <t>0219032</t>
  </si>
  <si>
    <t>0219043</t>
  </si>
  <si>
    <t>0219052</t>
  </si>
  <si>
    <t>0219063</t>
  </si>
  <si>
    <t>0219072</t>
  </si>
  <si>
    <t>0219083</t>
  </si>
  <si>
    <t>0220013</t>
  </si>
  <si>
    <t>0220023</t>
  </si>
  <si>
    <t>0220033</t>
  </si>
  <si>
    <t>0220042</t>
  </si>
  <si>
    <t>0220052</t>
  </si>
  <si>
    <t>0220063</t>
  </si>
  <si>
    <t>0221011</t>
  </si>
  <si>
    <t>0221021</t>
  </si>
  <si>
    <t>0221031</t>
  </si>
  <si>
    <t>0221042</t>
  </si>
  <si>
    <t>0221053</t>
  </si>
  <si>
    <t>0221063</t>
  </si>
  <si>
    <t>0221072</t>
  </si>
  <si>
    <t>0221082</t>
  </si>
  <si>
    <t>0222013</t>
  </si>
  <si>
    <t>0222022</t>
  </si>
  <si>
    <t>0222033</t>
  </si>
  <si>
    <t>0223012</t>
  </si>
  <si>
    <t>0223022</t>
  </si>
  <si>
    <t>0223032</t>
  </si>
  <si>
    <t>0223043</t>
  </si>
  <si>
    <t>0223052</t>
  </si>
  <si>
    <t>0223062</t>
  </si>
  <si>
    <t>0223073</t>
  </si>
  <si>
    <t>0223083</t>
  </si>
  <si>
    <t>0223092</t>
  </si>
  <si>
    <t>0224013</t>
  </si>
  <si>
    <t>0224022</t>
  </si>
  <si>
    <t>0224033</t>
  </si>
  <si>
    <t>0224042</t>
  </si>
  <si>
    <t>0224053</t>
  </si>
  <si>
    <t>0224063</t>
  </si>
  <si>
    <t>0224073</t>
  </si>
  <si>
    <t>0225011</t>
  </si>
  <si>
    <t>0225021</t>
  </si>
  <si>
    <t>0225033</t>
  </si>
  <si>
    <t>0225043</t>
  </si>
  <si>
    <t>0225052</t>
  </si>
  <si>
    <t>0225063</t>
  </si>
  <si>
    <t>0225072</t>
  </si>
  <si>
    <t>0226011</t>
  </si>
  <si>
    <t>0226021</t>
  </si>
  <si>
    <t>0226032</t>
  </si>
  <si>
    <t>0226043</t>
  </si>
  <si>
    <t>0226052</t>
  </si>
  <si>
    <t>0226062</t>
  </si>
  <si>
    <t>0261011</t>
  </si>
  <si>
    <t>0262011</t>
  </si>
  <si>
    <t>0264011</t>
  </si>
  <si>
    <t>0265011</t>
  </si>
  <si>
    <t>0401011</t>
  </si>
  <si>
    <t>0401021</t>
  </si>
  <si>
    <t>0401031</t>
  </si>
  <si>
    <t>0401042</t>
  </si>
  <si>
    <t>0401052</t>
  </si>
  <si>
    <t>0401062</t>
  </si>
  <si>
    <t>0401072</t>
  </si>
  <si>
    <t>0401082</t>
  </si>
  <si>
    <t>0401092</t>
  </si>
  <si>
    <t>0402011</t>
  </si>
  <si>
    <t>0402022</t>
  </si>
  <si>
    <t>0402032</t>
  </si>
  <si>
    <t>0402042</t>
  </si>
  <si>
    <t>0402053</t>
  </si>
  <si>
    <t>0402062</t>
  </si>
  <si>
    <t>0402073</t>
  </si>
  <si>
    <t>0402082</t>
  </si>
  <si>
    <t>0402092</t>
  </si>
  <si>
    <t>0402102</t>
  </si>
  <si>
    <t>0403012</t>
  </si>
  <si>
    <t>0403022</t>
  </si>
  <si>
    <t>0403032</t>
  </si>
  <si>
    <t>0403043</t>
  </si>
  <si>
    <t>0403052</t>
  </si>
  <si>
    <t>0403062</t>
  </si>
  <si>
    <t>0403072</t>
  </si>
  <si>
    <t>0403083</t>
  </si>
  <si>
    <t>0404011</t>
  </si>
  <si>
    <t>0404022</t>
  </si>
  <si>
    <t>0404032</t>
  </si>
  <si>
    <t>0404042</t>
  </si>
  <si>
    <t>0404052</t>
  </si>
  <si>
    <t>0404062</t>
  </si>
  <si>
    <t>0404072</t>
  </si>
  <si>
    <t>0405011</t>
  </si>
  <si>
    <t>0405022</t>
  </si>
  <si>
    <t>0405032</t>
  </si>
  <si>
    <t>0405043</t>
  </si>
  <si>
    <t>0405052</t>
  </si>
  <si>
    <t>0405062</t>
  </si>
  <si>
    <t>0406012</t>
  </si>
  <si>
    <t>0406022</t>
  </si>
  <si>
    <t>0406033</t>
  </si>
  <si>
    <t>0406043</t>
  </si>
  <si>
    <t>0406052</t>
  </si>
  <si>
    <t>0406062</t>
  </si>
  <si>
    <t>0407011</t>
  </si>
  <si>
    <t>0407022</t>
  </si>
  <si>
    <t>0407033</t>
  </si>
  <si>
    <t>0407042</t>
  </si>
  <si>
    <t>0407053</t>
  </si>
  <si>
    <t>0407063</t>
  </si>
  <si>
    <t>0407073</t>
  </si>
  <si>
    <t>0407082</t>
  </si>
  <si>
    <t>0407092</t>
  </si>
  <si>
    <t>0408011</t>
  </si>
  <si>
    <t>0408023</t>
  </si>
  <si>
    <t>0408032</t>
  </si>
  <si>
    <t>0408043</t>
  </si>
  <si>
    <t>0408053</t>
  </si>
  <si>
    <t>0408062</t>
  </si>
  <si>
    <t>0408073</t>
  </si>
  <si>
    <t>0408082</t>
  </si>
  <si>
    <t>0408092</t>
  </si>
  <si>
    <t>0409012</t>
  </si>
  <si>
    <t>0409022</t>
  </si>
  <si>
    <t>0409033</t>
  </si>
  <si>
    <t>0409043</t>
  </si>
  <si>
    <t>0410013</t>
  </si>
  <si>
    <t>0410023</t>
  </si>
  <si>
    <t>0410033</t>
  </si>
  <si>
    <t>0410042</t>
  </si>
  <si>
    <t>0410053</t>
  </si>
  <si>
    <t>0411011</t>
  </si>
  <si>
    <t>0411022</t>
  </si>
  <si>
    <t>0411032</t>
  </si>
  <si>
    <t>0411042</t>
  </si>
  <si>
    <t>0411053</t>
  </si>
  <si>
    <t>0411062</t>
  </si>
  <si>
    <t>0411072</t>
  </si>
  <si>
    <t>0412011</t>
  </si>
  <si>
    <t>0412022</t>
  </si>
  <si>
    <t>0412032</t>
  </si>
  <si>
    <t>0412042</t>
  </si>
  <si>
    <t>0412052</t>
  </si>
  <si>
    <t>0412062</t>
  </si>
  <si>
    <t>0413013</t>
  </si>
  <si>
    <t>0413023</t>
  </si>
  <si>
    <t>0413032</t>
  </si>
  <si>
    <t>0413043</t>
  </si>
  <si>
    <t>0414012</t>
  </si>
  <si>
    <t>0414022</t>
  </si>
  <si>
    <t>0414032</t>
  </si>
  <si>
    <t>0414042</t>
  </si>
  <si>
    <t>0414052</t>
  </si>
  <si>
    <t>0414063</t>
  </si>
  <si>
    <t>0414072</t>
  </si>
  <si>
    <t>0414083</t>
  </si>
  <si>
    <t>0414093</t>
  </si>
  <si>
    <t>0414102</t>
  </si>
  <si>
    <t>0414112</t>
  </si>
  <si>
    <t>0415011</t>
  </si>
  <si>
    <t>0415022</t>
  </si>
  <si>
    <t>0415032</t>
  </si>
  <si>
    <t>0415042</t>
  </si>
  <si>
    <t>0415052</t>
  </si>
  <si>
    <t>0415062</t>
  </si>
  <si>
    <t>0415072</t>
  </si>
  <si>
    <t>0415082</t>
  </si>
  <si>
    <t>0415092</t>
  </si>
  <si>
    <t>0416012</t>
  </si>
  <si>
    <t>0416022</t>
  </si>
  <si>
    <t>0416032</t>
  </si>
  <si>
    <t>0416042</t>
  </si>
  <si>
    <t>0416052</t>
  </si>
  <si>
    <t>0416063</t>
  </si>
  <si>
    <t>0417011</t>
  </si>
  <si>
    <t>0417022</t>
  </si>
  <si>
    <t>0417032</t>
  </si>
  <si>
    <t>0417042</t>
  </si>
  <si>
    <t>0417052</t>
  </si>
  <si>
    <t>0418011</t>
  </si>
  <si>
    <t>0418022</t>
  </si>
  <si>
    <t>0418032</t>
  </si>
  <si>
    <t>0418043</t>
  </si>
  <si>
    <t>0418052</t>
  </si>
  <si>
    <t>0418063</t>
  </si>
  <si>
    <t>0418072</t>
  </si>
  <si>
    <t>0418083</t>
  </si>
  <si>
    <t>0418092</t>
  </si>
  <si>
    <t>0418102</t>
  </si>
  <si>
    <t>0418113</t>
  </si>
  <si>
    <t>0418123</t>
  </si>
  <si>
    <t>0418132</t>
  </si>
  <si>
    <t>0419013</t>
  </si>
  <si>
    <t>0419023</t>
  </si>
  <si>
    <t>0419033</t>
  </si>
  <si>
    <t>0419043</t>
  </si>
  <si>
    <t>0419052</t>
  </si>
  <si>
    <t>0419063</t>
  </si>
  <si>
    <t>0461011</t>
  </si>
  <si>
    <t>0462011</t>
  </si>
  <si>
    <t>0463011</t>
  </si>
  <si>
    <t>0464011</t>
  </si>
  <si>
    <t>Identyfikator terytorialny</t>
  </si>
  <si>
    <t>0601011</t>
  </si>
  <si>
    <t>0601021</t>
  </si>
  <si>
    <t>0601032</t>
  </si>
  <si>
    <t>0601042</t>
  </si>
  <si>
    <t>0601052</t>
  </si>
  <si>
    <t>0601062</t>
  </si>
  <si>
    <t>0601072</t>
  </si>
  <si>
    <t>0601082</t>
  </si>
  <si>
    <t>0601092</t>
  </si>
  <si>
    <t>0601102</t>
  </si>
  <si>
    <t>0601113</t>
  </si>
  <si>
    <t>0601122</t>
  </si>
  <si>
    <t>0601132</t>
  </si>
  <si>
    <t>0601142</t>
  </si>
  <si>
    <t>0601152</t>
  </si>
  <si>
    <t>0601162</t>
  </si>
  <si>
    <t>0601172</t>
  </si>
  <si>
    <t>0601182</t>
  </si>
  <si>
    <t>0601192</t>
  </si>
  <si>
    <t>0602011</t>
  </si>
  <si>
    <t>0602022</t>
  </si>
  <si>
    <t>0602032</t>
  </si>
  <si>
    <t>0602042</t>
  </si>
  <si>
    <t>0602053</t>
  </si>
  <si>
    <t>0602063</t>
  </si>
  <si>
    <t>0602073</t>
  </si>
  <si>
    <t>0602082</t>
  </si>
  <si>
    <t>0602092</t>
  </si>
  <si>
    <t>0602102</t>
  </si>
  <si>
    <t>0602112</t>
  </si>
  <si>
    <t>0602123</t>
  </si>
  <si>
    <t>0602132</t>
  </si>
  <si>
    <t>0602143</t>
  </si>
  <si>
    <t>0603011</t>
  </si>
  <si>
    <t>0603022</t>
  </si>
  <si>
    <t>0603032</t>
  </si>
  <si>
    <t>0603042</t>
  </si>
  <si>
    <t>0603052</t>
  </si>
  <si>
    <t>0603062</t>
  </si>
  <si>
    <t>0603072</t>
  </si>
  <si>
    <t>0603082</t>
  </si>
  <si>
    <t>0603092</t>
  </si>
  <si>
    <t>0603102</t>
  </si>
  <si>
    <t>0603113</t>
  </si>
  <si>
    <t>0603122</t>
  </si>
  <si>
    <t>0603132</t>
  </si>
  <si>
    <t>0603142</t>
  </si>
  <si>
    <t>0603153</t>
  </si>
  <si>
    <t>0604011</t>
  </si>
  <si>
    <t>0604022</t>
  </si>
  <si>
    <t>0604032</t>
  </si>
  <si>
    <t>0604042</t>
  </si>
  <si>
    <t>0604052</t>
  </si>
  <si>
    <t>0604062</t>
  </si>
  <si>
    <t>0604072</t>
  </si>
  <si>
    <t>0604082</t>
  </si>
  <si>
    <t>0605012</t>
  </si>
  <si>
    <t>0605022</t>
  </si>
  <si>
    <t>0605032</t>
  </si>
  <si>
    <t>0605042</t>
  </si>
  <si>
    <t>0605053</t>
  </si>
  <si>
    <t>0605063</t>
  </si>
  <si>
    <t>0605072</t>
  </si>
  <si>
    <t>0606011</t>
  </si>
  <si>
    <t>0606022</t>
  </si>
  <si>
    <t>0606032</t>
  </si>
  <si>
    <t>0606043</t>
  </si>
  <si>
    <t>0606052</t>
  </si>
  <si>
    <t>0606062</t>
  </si>
  <si>
    <t>0606072</t>
  </si>
  <si>
    <t>0606092</t>
  </si>
  <si>
    <t>0606102</t>
  </si>
  <si>
    <t>0606112</t>
  </si>
  <si>
    <t>0607011</t>
  </si>
  <si>
    <t>0607023</t>
  </si>
  <si>
    <t>0607032</t>
  </si>
  <si>
    <t>0607042</t>
  </si>
  <si>
    <t>0607052</t>
  </si>
  <si>
    <t>0607062</t>
  </si>
  <si>
    <t>0607072</t>
  </si>
  <si>
    <t>0607083</t>
  </si>
  <si>
    <t>0607092</t>
  </si>
  <si>
    <t>0607102</t>
  </si>
  <si>
    <t>0608011</t>
  </si>
  <si>
    <t>0608022</t>
  </si>
  <si>
    <t>0608032</t>
  </si>
  <si>
    <t>0608042</t>
  </si>
  <si>
    <t>0608053</t>
  </si>
  <si>
    <t>0608063</t>
  </si>
  <si>
    <t>0608072</t>
  </si>
  <si>
    <t>0608082</t>
  </si>
  <si>
    <t>0608092</t>
  </si>
  <si>
    <t>0608103</t>
  </si>
  <si>
    <t>0608112</t>
  </si>
  <si>
    <t>0608122</t>
  </si>
  <si>
    <t>0608132</t>
  </si>
  <si>
    <t>0609013</t>
  </si>
  <si>
    <t>0609022</t>
  </si>
  <si>
    <t>0609033</t>
  </si>
  <si>
    <t>0609042</t>
  </si>
  <si>
    <t>0609052</t>
  </si>
  <si>
    <t>0609062</t>
  </si>
  <si>
    <t>0609072</t>
  </si>
  <si>
    <t>0609082</t>
  </si>
  <si>
    <t>0609092</t>
  </si>
  <si>
    <t>0609102</t>
  </si>
  <si>
    <t>0609112</t>
  </si>
  <si>
    <t>0609122</t>
  </si>
  <si>
    <t>0609132</t>
  </si>
  <si>
    <t>0609142</t>
  </si>
  <si>
    <t>0609152</t>
  </si>
  <si>
    <t>0609162</t>
  </si>
  <si>
    <t>0610012</t>
  </si>
  <si>
    <t>0610022</t>
  </si>
  <si>
    <t>0610033</t>
  </si>
  <si>
    <t>0610042</t>
  </si>
  <si>
    <t>0610052</t>
  </si>
  <si>
    <t>0610062</t>
  </si>
  <si>
    <t>0611011</t>
  </si>
  <si>
    <t>0611021</t>
  </si>
  <si>
    <t>0611032</t>
  </si>
  <si>
    <t>0611042</t>
  </si>
  <si>
    <t>0611052</t>
  </si>
  <si>
    <t>0611062</t>
  </si>
  <si>
    <t>0611072</t>
  </si>
  <si>
    <t>0611082</t>
  </si>
  <si>
    <t>0611092</t>
  </si>
  <si>
    <t>0611102</t>
  </si>
  <si>
    <t>0611112</t>
  </si>
  <si>
    <t>0612012</t>
  </si>
  <si>
    <t>0612023</t>
  </si>
  <si>
    <t>0612032</t>
  </si>
  <si>
    <t>0612042</t>
  </si>
  <si>
    <t>0612053</t>
  </si>
  <si>
    <t>0612063</t>
  </si>
  <si>
    <t>0612072</t>
  </si>
  <si>
    <t>0613012</t>
  </si>
  <si>
    <t>0613022</t>
  </si>
  <si>
    <t>0613032</t>
  </si>
  <si>
    <t>0613043</t>
  </si>
  <si>
    <t>0613052</t>
  </si>
  <si>
    <t>0613062</t>
  </si>
  <si>
    <t>0613072</t>
  </si>
  <si>
    <t>0614011</t>
  </si>
  <si>
    <t>0614022</t>
  </si>
  <si>
    <t>0614032</t>
  </si>
  <si>
    <t>0614043</t>
  </si>
  <si>
    <t>0614053</t>
  </si>
  <si>
    <t>0614063</t>
  </si>
  <si>
    <t>0614072</t>
  </si>
  <si>
    <t>0614083</t>
  </si>
  <si>
    <t>0614092</t>
  </si>
  <si>
    <t>0614103</t>
  </si>
  <si>
    <t>0614112</t>
  </si>
  <si>
    <t>0615011</t>
  </si>
  <si>
    <t>0615022</t>
  </si>
  <si>
    <t>0615033</t>
  </si>
  <si>
    <t>0615042</t>
  </si>
  <si>
    <t>0615052</t>
  </si>
  <si>
    <t>0615062</t>
  </si>
  <si>
    <t>0615072</t>
  </si>
  <si>
    <t>0615082</t>
  </si>
  <si>
    <t>0616011</t>
  </si>
  <si>
    <t>0616022</t>
  </si>
  <si>
    <t>0616032</t>
  </si>
  <si>
    <t>0616043</t>
  </si>
  <si>
    <t>0616052</t>
  </si>
  <si>
    <t>0616062</t>
  </si>
  <si>
    <t>0617011</t>
  </si>
  <si>
    <t>0617022</t>
  </si>
  <si>
    <t>0617033</t>
  </si>
  <si>
    <t>0617042</t>
  </si>
  <si>
    <t>0617052</t>
  </si>
  <si>
    <t>0618011</t>
  </si>
  <si>
    <t>0618022</t>
  </si>
  <si>
    <t>0618032</t>
  </si>
  <si>
    <t>0618042</t>
  </si>
  <si>
    <t>0618053</t>
  </si>
  <si>
    <t>0618063</t>
  </si>
  <si>
    <t>0618072</t>
  </si>
  <si>
    <t>0618082</t>
  </si>
  <si>
    <t>0618092</t>
  </si>
  <si>
    <t>0618102</t>
  </si>
  <si>
    <t>0618112</t>
  </si>
  <si>
    <t>0618123</t>
  </si>
  <si>
    <t>0618132</t>
  </si>
  <si>
    <t>0619011</t>
  </si>
  <si>
    <t>0619022</t>
  </si>
  <si>
    <t>0619032</t>
  </si>
  <si>
    <t>0619042</t>
  </si>
  <si>
    <t>0619052</t>
  </si>
  <si>
    <t>0619062</t>
  </si>
  <si>
    <t>0619072</t>
  </si>
  <si>
    <t>0619082</t>
  </si>
  <si>
    <t>0620012</t>
  </si>
  <si>
    <t>0620022</t>
  </si>
  <si>
    <t>0620032</t>
  </si>
  <si>
    <t>0620043</t>
  </si>
  <si>
    <t>0620052</t>
  </si>
  <si>
    <t>0620062</t>
  </si>
  <si>
    <t>0620072</t>
  </si>
  <si>
    <t>0620082</t>
  </si>
  <si>
    <t>0620092</t>
  </si>
  <si>
    <t>0620102</t>
  </si>
  <si>
    <t>0620112</t>
  </si>
  <si>
    <t>0620122</t>
  </si>
  <si>
    <t>0620133</t>
  </si>
  <si>
    <t>0620142</t>
  </si>
  <si>
    <t>0620153</t>
  </si>
  <si>
    <t>0661011</t>
  </si>
  <si>
    <t>0662011</t>
  </si>
  <si>
    <t>0663011</t>
  </si>
  <si>
    <t>0664011</t>
  </si>
  <si>
    <t>0801011</t>
  </si>
  <si>
    <t>0801022</t>
  </si>
  <si>
    <t>0801032</t>
  </si>
  <si>
    <t>0801042</t>
  </si>
  <si>
    <t>0801052</t>
  </si>
  <si>
    <t>0801062</t>
  </si>
  <si>
    <t>0801073</t>
  </si>
  <si>
    <t>0802011</t>
  </si>
  <si>
    <t>0802022</t>
  </si>
  <si>
    <t>0802032</t>
  </si>
  <si>
    <t>0802042</t>
  </si>
  <si>
    <t>0802052</t>
  </si>
  <si>
    <t>0802063</t>
  </si>
  <si>
    <t>0802072</t>
  </si>
  <si>
    <t>0803012</t>
  </si>
  <si>
    <t>0803023</t>
  </si>
  <si>
    <t>0803032</t>
  </si>
  <si>
    <t>0803042</t>
  </si>
  <si>
    <t>0803053</t>
  </si>
  <si>
    <t>0803063</t>
  </si>
  <si>
    <t>0804011</t>
  </si>
  <si>
    <t>0804023</t>
  </si>
  <si>
    <t>0804032</t>
  </si>
  <si>
    <t>0804043</t>
  </si>
  <si>
    <t>0804052</t>
  </si>
  <si>
    <t>0804063</t>
  </si>
  <si>
    <t>0804073</t>
  </si>
  <si>
    <t>0804082</t>
  </si>
  <si>
    <t>0805013</t>
  </si>
  <si>
    <t>0805022</t>
  </si>
  <si>
    <t>0805033</t>
  </si>
  <si>
    <t>0805043</t>
  </si>
  <si>
    <t>0805053</t>
  </si>
  <si>
    <t>0806013</t>
  </si>
  <si>
    <t>0806023</t>
  </si>
  <si>
    <t>0806032</t>
  </si>
  <si>
    <t>0806043</t>
  </si>
  <si>
    <t>0806052</t>
  </si>
  <si>
    <t>0807012</t>
  </si>
  <si>
    <t>0807023</t>
  </si>
  <si>
    <t>0807032</t>
  </si>
  <si>
    <t>0807043</t>
  </si>
  <si>
    <t>0807053</t>
  </si>
  <si>
    <t>0808012</t>
  </si>
  <si>
    <t>0808022</t>
  </si>
  <si>
    <t>0808032</t>
  </si>
  <si>
    <t>0808042</t>
  </si>
  <si>
    <t>0808053</t>
  </si>
  <si>
    <t>0808063</t>
  </si>
  <si>
    <t>0809013</t>
  </si>
  <si>
    <t>0809022</t>
  </si>
  <si>
    <t>0809033</t>
  </si>
  <si>
    <t>0809043</t>
  </si>
  <si>
    <t>0809053</t>
  </si>
  <si>
    <t>0809063</t>
  </si>
  <si>
    <t>0809072</t>
  </si>
  <si>
    <t>0809082</t>
  </si>
  <si>
    <t>0809092</t>
  </si>
  <si>
    <t>0810011</t>
  </si>
  <si>
    <t>0810021</t>
  </si>
  <si>
    <t>0810032</t>
  </si>
  <si>
    <t>0810043</t>
  </si>
  <si>
    <t>0810053</t>
  </si>
  <si>
    <t>0810062</t>
  </si>
  <si>
    <t>0810073</t>
  </si>
  <si>
    <t>0810082</t>
  </si>
  <si>
    <t>0810092</t>
  </si>
  <si>
    <t>0811011</t>
  </si>
  <si>
    <t>0811021</t>
  </si>
  <si>
    <t>0811033</t>
  </si>
  <si>
    <t>0811043</t>
  </si>
  <si>
    <t>0811052</t>
  </si>
  <si>
    <t>0811063</t>
  </si>
  <si>
    <t>0811072</t>
  </si>
  <si>
    <t>0811082</t>
  </si>
  <si>
    <t>0811092</t>
  </si>
  <si>
    <t>0811102</t>
  </si>
  <si>
    <t>0812013</t>
  </si>
  <si>
    <t>0812023</t>
  </si>
  <si>
    <t>0812033</t>
  </si>
  <si>
    <t>0861011</t>
  </si>
  <si>
    <t>0862011</t>
  </si>
  <si>
    <t>2461011</t>
  </si>
  <si>
    <t>2462011</t>
  </si>
  <si>
    <t>2463011</t>
  </si>
  <si>
    <t>2464011</t>
  </si>
  <si>
    <t>2465011</t>
  </si>
  <si>
    <t>2466011</t>
  </si>
  <si>
    <t>2467011</t>
  </si>
  <si>
    <t>2468011</t>
  </si>
  <si>
    <t>2469011</t>
  </si>
  <si>
    <t>2470011</t>
  </si>
  <si>
    <t>2472011</t>
  </si>
  <si>
    <t>2473011</t>
  </si>
  <si>
    <t>2474011</t>
  </si>
  <si>
    <t>2475011</t>
  </si>
  <si>
    <t>2476011</t>
  </si>
  <si>
    <t>2477011</t>
  </si>
  <si>
    <t>2478011</t>
  </si>
  <si>
    <t>2479011</t>
  </si>
  <si>
    <t>2471011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</si>
  <si>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</si>
  <si>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</si>
  <si>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</si>
  <si>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</si>
  <si>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</si>
  <si>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</si>
  <si>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</si>
  <si>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</si>
  <si>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</si>
  <si>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</si>
  <si>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</si>
  <si>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</si>
  <si>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</si>
  <si>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</si>
  <si>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</si>
  <si>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</si>
  <si>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</si>
  <si>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</si>
  <si>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</si>
  <si>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</si>
  <si>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</si>
  <si>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</si>
  <si>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</si>
  <si>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</si>
  <si>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</si>
  <si>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</si>
  <si>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</si>
  <si>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</si>
  <si>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</si>
  <si>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</si>
  <si>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</si>
  <si>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</si>
  <si>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</si>
  <si>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</si>
  <si>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</si>
  <si>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</si>
  <si>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</si>
  <si>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</si>
  <si>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</si>
  <si>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</si>
  <si>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</si>
  <si>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</si>
  <si>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</si>
  <si>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</si>
  <si>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</si>
  <si>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</si>
  <si>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</si>
  <si>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</si>
  <si>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</si>
  <si>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</si>
  <si>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</si>
  <si>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</si>
  <si>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</si>
  <si>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</si>
  <si>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</si>
  <si>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</si>
  <si>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</si>
  <si>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</si>
  <si>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</si>
  <si>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</si>
  <si>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</si>
  <si>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</si>
  <si>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</si>
  <si>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</si>
  <si>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</si>
  <si>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</si>
  <si>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</si>
  <si>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</si>
  <si>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</si>
  <si>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</si>
  <si>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</si>
  <si>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</si>
  <si>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</si>
  <si>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</si>
  <si>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</si>
  <si>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</si>
  <si>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</si>
  <si>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</si>
  <si>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</si>
  <si>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</si>
  <si>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</si>
  <si>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</si>
  <si>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</si>
  <si>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</si>
  <si>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</si>
  <si>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</si>
  <si>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</si>
  <si>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</si>
  <si>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</si>
  <si>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</si>
  <si>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</si>
  <si>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</si>
  <si>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</si>
  <si>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</si>
  <si>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</si>
  <si>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</si>
  <si>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</si>
  <si>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</si>
  <si>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</si>
  <si>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</si>
  <si>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</si>
  <si>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</si>
  <si>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</si>
  <si>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</si>
  <si>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</si>
  <si>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</si>
  <si>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</si>
  <si>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</si>
  <si>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</si>
  <si>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</si>
  <si>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</si>
  <si>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</si>
  <si>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</si>
  <si>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</si>
  <si>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</si>
  <si>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</si>
  <si>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</si>
  <si>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</si>
  <si>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</si>
  <si>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</si>
  <si>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</si>
  <si>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</si>
  <si>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</si>
  <si>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</si>
  <si>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</si>
  <si>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</si>
  <si>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</si>
  <si>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</si>
  <si>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</si>
  <si>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</si>
  <si>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</si>
  <si>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</si>
  <si>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</si>
  <si>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</si>
  <si>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</si>
  <si>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</si>
  <si>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</si>
  <si>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</si>
  <si>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</si>
  <si>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</si>
  <si>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</si>
  <si>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</si>
  <si>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</si>
  <si>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</si>
  <si>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</si>
  <si>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</si>
  <si>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</si>
  <si>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</si>
  <si>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</si>
  <si>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</si>
  <si>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</si>
  <si>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</si>
  <si>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</si>
  <si>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</si>
  <si>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</si>
  <si>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</si>
  <si>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</si>
  <si>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</si>
  <si>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</si>
  <si>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</si>
  <si>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</si>
  <si>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</si>
  <si>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</si>
  <si>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</si>
  <si>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</si>
  <si>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</si>
  <si>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</si>
  <si>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</si>
  <si>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</si>
  <si>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</si>
  <si>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</si>
  <si>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</si>
  <si>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</si>
  <si>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</si>
  <si>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</si>
  <si>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</si>
  <si>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</si>
  <si>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</si>
  <si>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</si>
  <si>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</si>
  <si>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</si>
  <si>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</si>
  <si>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</si>
  <si>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</si>
  <si>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</si>
  <si>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</si>
  <si>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</si>
  <si>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</si>
  <si>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</si>
  <si>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</si>
  <si>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</si>
  <si>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</si>
  <si>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</si>
  <si>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</si>
  <si>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</si>
  <si>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</si>
  <si>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</si>
  <si>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</si>
  <si>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</si>
  <si>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</si>
  <si>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</si>
  <si>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</si>
  <si>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</si>
  <si>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</si>
  <si>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</si>
  <si>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</si>
  <si>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</si>
  <si>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</si>
  <si>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</si>
  <si>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</si>
  <si>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</si>
  <si>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</si>
  <si>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</si>
  <si>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</si>
  <si>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</si>
  <si>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</si>
  <si>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</si>
  <si>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</si>
  <si>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</si>
  <si>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</si>
  <si>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</si>
  <si>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</si>
  <si>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</si>
  <si>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</si>
  <si>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</si>
  <si>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</si>
  <si>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</si>
  <si>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</si>
  <si>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</si>
  <si>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</si>
  <si>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</si>
  <si>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</si>
  <si>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</si>
  <si>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</si>
  <si>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</si>
  <si>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</si>
  <si>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</si>
  <si>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</si>
  <si>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</si>
  <si>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</si>
  <si>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</si>
  <si>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</si>
  <si>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</si>
  <si>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</si>
  <si>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</si>
  <si>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</si>
  <si>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</si>
  <si>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</si>
  <si>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</si>
  <si>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</si>
  <si>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</si>
  <si>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</si>
  <si>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</si>
  <si>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</si>
  <si>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</si>
  <si>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</si>
  <si>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</si>
  <si>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</si>
  <si>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</si>
  <si>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</si>
  <si>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</si>
  <si>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</si>
  <si>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</si>
  <si>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</si>
  <si>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</si>
  <si>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</si>
  <si>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</si>
  <si>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</si>
  <si>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</si>
  <si>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</si>
  <si>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</si>
  <si>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</si>
  <si>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</si>
  <si>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</si>
  <si>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</si>
  <si>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</si>
  <si>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</si>
  <si>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</si>
  <si>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</si>
  <si>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</si>
  <si>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</si>
  <si>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</si>
  <si>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</si>
  <si>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</si>
  <si>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</si>
  <si>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</si>
  <si>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</si>
  <si>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</si>
  <si>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</si>
  <si>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</si>
  <si>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</si>
  <si>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</si>
  <si>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</si>
  <si>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</si>
  <si>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</si>
  <si>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</si>
  <si>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</si>
  <si>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</si>
  <si>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</si>
  <si>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</si>
  <si>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</si>
  <si>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</si>
  <si>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</si>
  <si>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</si>
  <si>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</si>
  <si>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</si>
  <si>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</si>
  <si>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</si>
  <si>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</si>
  <si>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</si>
  <si>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</si>
  <si>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</si>
  <si>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</si>
  <si>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</si>
  <si>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</si>
  <si>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</si>
  <si>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</si>
  <si>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</si>
  <si>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</si>
  <si>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</si>
  <si>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</si>
  <si>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</si>
  <si>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</si>
  <si>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</si>
  <si>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</si>
  <si>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</si>
  <si>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</si>
  <si>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</si>
  <si>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</si>
  <si>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</si>
  <si>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</si>
  <si>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</si>
  <si>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</si>
  <si>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</si>
  <si>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</si>
  <si>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</si>
  <si>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</si>
  <si>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</si>
  <si>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</si>
  <si>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</si>
  <si>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</si>
  <si>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</si>
  <si>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</si>
  <si>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</si>
  <si>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</si>
  <si>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</si>
  <si>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</si>
  <si>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</si>
  <si>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</si>
  <si>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</si>
  <si>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</si>
  <si>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</si>
  <si>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</si>
  <si>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</si>
  <si>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</si>
  <si>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</si>
  <si>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</si>
  <si>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</si>
  <si>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</si>
  <si>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</si>
  <si>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</si>
  <si>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</si>
  <si>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</si>
  <si>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</si>
  <si>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</si>
  <si>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</si>
  <si>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</si>
  <si>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</si>
  <si>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</si>
  <si>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</si>
  <si>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</si>
  <si>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</si>
  <si>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</si>
  <si>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</si>
  <si>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</si>
  <si>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</si>
  <si>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</si>
  <si>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</si>
  <si>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</si>
  <si>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</si>
  <si>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</si>
  <si>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</si>
  <si>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</si>
  <si>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</si>
  <si>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</si>
  <si>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</si>
  <si>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</si>
  <si>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</si>
  <si>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</si>
  <si>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</si>
  <si>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</si>
  <si>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</si>
  <si>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</si>
  <si>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</si>
  <si>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</si>
  <si>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</si>
  <si>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</si>
  <si>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</si>
  <si>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</si>
  <si>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</si>
  <si>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</si>
  <si>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</si>
  <si>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</si>
  <si>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</si>
  <si>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</si>
  <si>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</si>
  <si>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</si>
  <si>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</si>
  <si>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</si>
  <si>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</si>
  <si>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</si>
  <si>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</si>
  <si>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</si>
  <si>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</si>
  <si>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</si>
  <si>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</si>
  <si>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</si>
  <si>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</si>
  <si>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</si>
  <si>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</si>
  <si>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</si>
  <si>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</si>
  <si>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</si>
  <si>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</si>
  <si>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</si>
  <si>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</si>
  <si>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</si>
  <si>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</si>
  <si>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</si>
  <si>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</si>
  <si>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</si>
  <si>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</si>
  <si>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</si>
  <si>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</si>
  <si>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</si>
  <si>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</si>
  <si>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</si>
  <si>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</si>
  <si>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</si>
  <si>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</si>
  <si>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</si>
  <si>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</si>
  <si>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</si>
  <si>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</si>
  <si>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</si>
  <si>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</si>
  <si>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</si>
  <si>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</si>
  <si>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</si>
  <si>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</si>
  <si>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</si>
  <si>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</si>
  <si>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</si>
  <si>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</si>
  <si>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</si>
  <si>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</si>
  <si>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</si>
  <si>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</si>
  <si>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</si>
  <si>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</si>
  <si>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</si>
  <si>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</si>
  <si>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</si>
  <si>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</si>
  <si>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</si>
  <si>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</si>
  <si>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</si>
  <si>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</si>
  <si>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</si>
  <si>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</si>
  <si>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</si>
  <si>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</si>
  <si>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</si>
  <si>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</si>
  <si>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</si>
  <si>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</si>
  <si>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</si>
  <si>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</si>
  <si>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</si>
  <si>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</si>
  <si>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</si>
  <si>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</si>
  <si>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</si>
  <si>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</si>
  <si>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</si>
  <si>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</si>
  <si>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</si>
  <si>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</si>
  <si>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</si>
  <si>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</si>
  <si>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</si>
  <si>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</si>
  <si>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</si>
  <si>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</si>
  <si>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</si>
  <si>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</si>
  <si>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</si>
  <si>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</si>
  <si>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</si>
  <si>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</si>
  <si>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</si>
  <si>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</si>
  <si>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</si>
  <si>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</si>
  <si>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</si>
  <si>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</si>
  <si>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</si>
  <si>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</si>
  <si>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</si>
  <si>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</si>
  <si>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</si>
  <si>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</si>
  <si>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</si>
  <si>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</si>
  <si>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</si>
  <si>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</si>
  <si>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</si>
  <si>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</si>
  <si>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</si>
  <si>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</si>
  <si>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</si>
  <si>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</si>
  <si>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</si>
  <si>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</si>
  <si>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</si>
  <si>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</si>
  <si>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</si>
  <si>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</si>
  <si>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</si>
  <si>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</si>
  <si>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</si>
  <si>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</si>
  <si>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</si>
  <si>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</si>
  <si>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</si>
  <si>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</si>
  <si>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</si>
  <si>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</si>
  <si>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</si>
  <si>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</si>
  <si>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</si>
  <si>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</si>
  <si>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</si>
  <si>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</si>
  <si>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</si>
  <si>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</si>
  <si>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</si>
  <si>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</si>
  <si>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</si>
  <si>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</si>
  <si>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</si>
  <si>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</si>
  <si>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</si>
  <si>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</si>
  <si>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</si>
  <si>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</si>
  <si>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</si>
  <si>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</si>
  <si>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</si>
  <si>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</si>
  <si>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</si>
  <si>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</si>
  <si>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</si>
  <si>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</si>
  <si>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</si>
  <si>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</si>
  <si>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</si>
  <si>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</si>
  <si>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</si>
  <si>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</si>
  <si>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</si>
  <si>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</si>
  <si>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</si>
  <si>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</si>
  <si>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</si>
  <si>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</si>
  <si>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</si>
  <si>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</si>
  <si>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</si>
  <si>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</si>
  <si>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</si>
  <si>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</si>
  <si>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</si>
  <si>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</si>
  <si>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</si>
  <si>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</si>
  <si>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</si>
  <si>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</si>
  <si>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</si>
  <si>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</si>
  <si>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</si>
  <si>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</si>
  <si>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</si>
  <si>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</si>
  <si>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</si>
  <si>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</si>
  <si>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</si>
  <si>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</si>
  <si>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</si>
  <si>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</si>
  <si>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</si>
  <si>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</si>
  <si>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</si>
  <si>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</si>
  <si>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</si>
  <si>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</si>
  <si>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</si>
  <si>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</si>
  <si>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</si>
  <si>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</si>
  <si>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</si>
  <si>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</si>
  <si>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</si>
  <si>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</si>
  <si>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</si>
  <si>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</si>
  <si>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</si>
  <si>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</si>
  <si>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</si>
  <si>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</si>
  <si>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</si>
  <si>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</si>
  <si>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</si>
  <si>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</si>
  <si>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</si>
  <si>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</si>
  <si>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</si>
  <si>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</si>
  <si>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</si>
  <si>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</si>
  <si>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</si>
  <si>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</si>
  <si>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</si>
  <si>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</si>
  <si>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</si>
  <si>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</si>
  <si>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</si>
  <si>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</si>
  <si>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</si>
  <si>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</si>
  <si>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</si>
  <si>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</si>
  <si>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</si>
  <si>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</si>
  <si>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</si>
  <si>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</si>
  <si>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</si>
  <si>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</si>
  <si>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</si>
  <si>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</si>
  <si>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</si>
  <si>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</si>
  <si>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</si>
  <si>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</si>
  <si>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</si>
  <si>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</si>
  <si>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</si>
  <si>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</si>
  <si>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</si>
  <si>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</si>
  <si>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</si>
  <si>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</si>
  <si>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</si>
  <si>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</si>
  <si>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</si>
  <si>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</si>
  <si>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</si>
  <si>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</si>
  <si>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</si>
  <si>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</si>
  <si>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</si>
  <si>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</si>
  <si>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</si>
  <si>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</si>
  <si>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</si>
  <si>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</si>
  <si>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</si>
  <si>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</si>
  <si>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</si>
  <si>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</si>
  <si>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</si>
  <si>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</si>
  <si>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</si>
  <si>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</si>
  <si>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</si>
  <si>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</si>
  <si>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</si>
  <si>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</si>
  <si>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</si>
  <si>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</si>
  <si>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</si>
  <si>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</si>
  <si>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</si>
  <si>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</si>
  <si>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</si>
  <si>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</si>
  <si>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</si>
  <si>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</si>
  <si>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</si>
  <si>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</si>
  <si>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</si>
  <si>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</si>
  <si>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</si>
  <si>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</si>
  <si>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</si>
  <si>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</si>
  <si>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</si>
  <si>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</si>
  <si>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</si>
  <si>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</si>
  <si>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</si>
  <si>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</si>
  <si>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</si>
  <si>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</si>
  <si>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</si>
  <si>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</si>
  <si>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</si>
  <si>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</si>
  <si>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</si>
  <si>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</si>
  <si>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</si>
  <si>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</si>
  <si>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</si>
  <si>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</si>
  <si>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</si>
  <si>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</si>
  <si>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</si>
  <si>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</si>
  <si>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</si>
  <si>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</si>
  <si>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</si>
  <si>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</si>
  <si>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</si>
  <si>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</si>
  <si>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</si>
  <si>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</si>
  <si>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</si>
  <si>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</si>
  <si>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</si>
  <si>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</si>
  <si>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</si>
  <si>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</si>
  <si>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</si>
  <si>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</si>
  <si>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</si>
  <si>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</si>
  <si>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</si>
  <si>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</si>
  <si>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</si>
  <si>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</si>
  <si>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</si>
  <si>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</si>
  <si>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</si>
  <si>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</si>
  <si>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</si>
  <si>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</si>
  <si>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</si>
  <si>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</si>
  <si>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</si>
  <si>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</si>
  <si>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</si>
  <si>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</si>
  <si>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</si>
  <si>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</si>
  <si>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</si>
  <si>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</si>
  <si>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</si>
  <si>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</si>
  <si>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</si>
  <si>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</si>
  <si>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</si>
  <si>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</si>
  <si>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</si>
  <si>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</si>
  <si>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</si>
  <si>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</si>
  <si>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</si>
  <si>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</si>
  <si>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</si>
  <si>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</si>
  <si>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</si>
  <si>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</si>
  <si>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</si>
  <si>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</si>
  <si>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</si>
  <si>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</si>
  <si>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</si>
  <si>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</si>
  <si>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</si>
  <si>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</si>
  <si>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</si>
  <si>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</si>
  <si>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</si>
  <si>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</si>
  <si>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</si>
  <si>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</si>
  <si>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</si>
  <si>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</si>
  <si>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</si>
  <si>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</si>
  <si>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</si>
  <si>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</si>
  <si>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</si>
  <si>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</si>
  <si>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</si>
  <si>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</si>
  <si>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</si>
  <si>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</si>
  <si>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</si>
  <si>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</si>
  <si>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</si>
  <si>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</si>
  <si>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</si>
  <si>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</si>
  <si>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</si>
  <si>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</si>
  <si>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</si>
  <si>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</si>
  <si>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</si>
  <si>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</si>
  <si>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</si>
  <si>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</si>
  <si>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</si>
  <si>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</si>
  <si>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</si>
  <si>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</si>
  <si>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</si>
  <si>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</si>
  <si>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</si>
  <si>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</si>
  <si>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</si>
  <si>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</si>
  <si>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</si>
  <si>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</si>
  <si>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</si>
  <si>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</si>
  <si>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</si>
  <si>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</si>
  <si>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</si>
  <si>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</si>
  <si>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</si>
  <si>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</si>
  <si>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</si>
  <si>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</si>
  <si>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</si>
  <si>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</si>
  <si>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</si>
  <si>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</si>
  <si>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</si>
  <si>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</si>
  <si>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</si>
  <si>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</si>
  <si>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</si>
  <si>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</si>
  <si>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</si>
  <si>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</si>
  <si>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</si>
  <si>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</si>
  <si>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</si>
  <si>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</si>
  <si>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</si>
  <si>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</si>
  <si>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</si>
  <si>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</si>
  <si>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</si>
  <si>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</si>
  <si>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</si>
  <si>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</si>
  <si>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</si>
  <si>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</si>
  <si>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</si>
  <si>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</si>
  <si>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</si>
  <si>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</si>
  <si>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</si>
  <si>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</si>
  <si>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</si>
  <si>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</si>
  <si>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</si>
  <si>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</si>
  <si>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</si>
  <si>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</si>
  <si>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</si>
  <si>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</si>
  <si>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</si>
  <si>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</si>
  <si>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</si>
  <si>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</si>
  <si>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</si>
  <si>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</si>
  <si>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</si>
  <si>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</si>
  <si>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</si>
  <si>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</si>
  <si>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</si>
  <si>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</si>
  <si>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</si>
  <si>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</si>
  <si>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</si>
  <si>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</si>
  <si>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</si>
  <si>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</si>
  <si>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</si>
  <si>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</si>
  <si>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</si>
  <si>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</si>
  <si>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</si>
  <si>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</si>
  <si>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</si>
  <si>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</si>
  <si>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</si>
  <si>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</si>
  <si>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</si>
  <si>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</si>
  <si>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</si>
  <si>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</si>
  <si>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</si>
  <si>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</si>
  <si>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</si>
  <si>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</si>
  <si>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</si>
  <si>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</si>
  <si>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</si>
  <si>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</si>
  <si>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</si>
  <si>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</si>
  <si>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</si>
  <si>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</si>
  <si>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</si>
  <si>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</si>
  <si>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</si>
  <si>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</si>
  <si>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</si>
  <si>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</si>
  <si>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</si>
  <si>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</si>
  <si>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</si>
  <si>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</si>
  <si>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</si>
  <si>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</si>
  <si>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</si>
  <si>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</si>
  <si>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</si>
  <si>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</si>
  <si>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</si>
  <si>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</si>
  <si>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</si>
  <si>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</si>
  <si>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</si>
  <si>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</si>
  <si>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</si>
  <si>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</si>
  <si>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</si>
  <si>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</si>
  <si>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</si>
  <si>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</si>
  <si>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</si>
  <si>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</si>
  <si>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</si>
  <si>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</si>
  <si>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</si>
  <si>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</si>
  <si>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</si>
  <si>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</si>
  <si>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</si>
  <si>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</si>
  <si>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</si>
  <si>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</si>
  <si>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</si>
  <si>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</si>
  <si>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</si>
  <si>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</si>
  <si>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</si>
  <si>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</si>
  <si>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</si>
  <si>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</si>
  <si>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</si>
  <si>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</si>
  <si>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</si>
  <si>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</si>
  <si>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</si>
  <si>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</si>
  <si>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</si>
  <si>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</si>
  <si>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</si>
  <si>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</si>
  <si>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</si>
  <si>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</si>
  <si>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</si>
  <si>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</si>
  <si>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</si>
  <si>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</si>
  <si>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</si>
  <si>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</si>
  <si>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</si>
  <si>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</si>
  <si>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</si>
  <si>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</si>
  <si>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</si>
  <si>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</si>
  <si>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</si>
  <si>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</si>
  <si>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</si>
  <si>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</si>
  <si>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</si>
  <si>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</si>
  <si>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</si>
  <si>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</si>
  <si>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</si>
  <si>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</si>
  <si>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</si>
  <si>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</si>
  <si>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</si>
  <si>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</si>
  <si>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</si>
  <si>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</si>
  <si>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</si>
  <si>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</si>
  <si>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</si>
  <si>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</si>
  <si>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</si>
  <si>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</si>
  <si>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</si>
  <si>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</si>
  <si>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</si>
  <si>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</si>
  <si>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</si>
  <si>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</si>
  <si>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</si>
  <si>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</si>
  <si>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</si>
  <si>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</si>
  <si>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</si>
  <si>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</si>
  <si>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</si>
  <si>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</si>
  <si>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</si>
  <si>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</si>
  <si>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</si>
  <si>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</si>
  <si>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</si>
  <si>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</si>
  <si>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</si>
  <si>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</si>
  <si>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</si>
  <si>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</si>
  <si>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</si>
  <si>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</si>
  <si>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</si>
  <si>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</si>
  <si>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</si>
  <si>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</si>
  <si>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</si>
  <si>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</si>
  <si>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</si>
  <si>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</si>
  <si>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</si>
  <si>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</si>
  <si>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</si>
  <si>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</si>
  <si>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</si>
  <si>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</si>
  <si>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</si>
  <si>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</si>
  <si>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</si>
  <si>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</si>
  <si>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</si>
  <si>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</si>
  <si>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</si>
  <si>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</si>
  <si>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</si>
  <si>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</si>
  <si>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</si>
  <si>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</si>
  <si>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</si>
  <si>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</si>
  <si>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</si>
  <si>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</si>
  <si>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</si>
  <si>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</si>
  <si>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</si>
  <si>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</si>
  <si>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</si>
  <si>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</si>
  <si>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</si>
  <si>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</si>
  <si>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</si>
  <si>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</si>
  <si>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</si>
  <si>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</si>
  <si>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</si>
  <si>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</si>
  <si>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</si>
  <si>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</si>
  <si>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</si>
  <si>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</si>
  <si>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</si>
  <si>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</si>
  <si>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</si>
  <si>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</si>
  <si>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</si>
  <si>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</si>
  <si>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</si>
  <si>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</si>
  <si>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</si>
  <si>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</si>
  <si>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</si>
  <si>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</si>
  <si>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</si>
  <si>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</si>
  <si>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</si>
  <si>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</si>
  <si>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</si>
  <si>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</si>
  <si>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</si>
  <si>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</si>
  <si>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</si>
  <si>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</si>
  <si>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</si>
  <si>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</si>
  <si>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</si>
  <si>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</si>
  <si>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</si>
  <si>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</si>
  <si>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</si>
  <si>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</si>
  <si>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</si>
  <si>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</si>
  <si>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</si>
  <si>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</si>
  <si>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</si>
  <si>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</si>
  <si>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</si>
  <si>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</si>
  <si>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</si>
  <si>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</si>
  <si>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</si>
  <si>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</si>
  <si>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</si>
  <si>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</si>
  <si>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</si>
  <si>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</si>
  <si>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</si>
  <si>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</si>
  <si>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</si>
  <si>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</si>
  <si>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</si>
  <si>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</si>
  <si>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</si>
  <si>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</si>
  <si>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</si>
  <si>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</si>
  <si>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</si>
  <si>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</si>
  <si>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</si>
  <si>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</si>
  <si>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</si>
  <si>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</si>
  <si>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</si>
  <si>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</si>
  <si>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</si>
  <si>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</si>
  <si>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</si>
  <si>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</si>
  <si>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</si>
  <si>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</si>
  <si>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</si>
  <si>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</si>
  <si>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</si>
  <si>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</si>
  <si>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</si>
  <si>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</si>
  <si>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</si>
  <si>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</si>
  <si>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</si>
  <si>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</si>
  <si>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</si>
  <si>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</si>
  <si>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</si>
  <si>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</si>
  <si>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</si>
  <si>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</si>
  <si>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</si>
  <si>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</si>
  <si>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</si>
  <si>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</si>
  <si>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</si>
  <si>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</si>
  <si>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</si>
  <si>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</si>
  <si>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</si>
  <si>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</si>
  <si>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</si>
  <si>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</si>
  <si>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</si>
  <si>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</si>
  <si>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</si>
  <si>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</si>
  <si>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</si>
  <si>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</si>
  <si>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</si>
  <si>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</si>
  <si>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</si>
  <si>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</si>
  <si>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</si>
  <si>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</si>
  <si>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</si>
  <si>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</si>
  <si>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</si>
  <si>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</si>
  <si>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</si>
  <si>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</si>
  <si>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</si>
  <si>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</si>
  <si>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</si>
  <si>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</si>
  <si>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</si>
  <si>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</si>
  <si>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</si>
  <si>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</si>
  <si>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</si>
  <si>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</si>
  <si>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</si>
  <si>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</si>
  <si>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</si>
  <si>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</si>
  <si>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</si>
  <si>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</si>
  <si>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</si>
  <si>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</si>
  <si>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</si>
  <si>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</si>
  <si>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</si>
  <si>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</si>
  <si>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</si>
  <si>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</si>
  <si>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</si>
  <si>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</si>
  <si>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</si>
  <si>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</si>
  <si>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</si>
  <si>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</si>
  <si>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</si>
  <si>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</si>
  <si>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</si>
  <si>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</si>
  <si>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</si>
  <si>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</si>
  <si>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</si>
  <si>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</si>
  <si>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</si>
  <si>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</si>
  <si>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</si>
  <si>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</si>
  <si>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</si>
  <si>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</si>
  <si>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</si>
  <si>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</si>
  <si>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</si>
  <si>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</si>
  <si>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</si>
  <si>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</si>
  <si>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</si>
  <si>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</si>
  <si>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</si>
  <si>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</si>
  <si>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</si>
  <si>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</si>
  <si>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</si>
  <si>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</si>
  <si>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</si>
  <si>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</si>
  <si>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</si>
  <si>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</si>
  <si>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</si>
  <si>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</si>
  <si>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</si>
  <si>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</si>
  <si>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</si>
  <si>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</si>
  <si>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</si>
  <si>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</si>
  <si>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L.p.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</si>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</sst>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zł&quot;;[Red]\-#,##0.0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000000"/>
    <numFmt numFmtId="165" formatCode="_-* #,##0.00\ [$zł-415]_-;\-* #,##0.00\ [$zł-415]_-;_-* &quot;-&quot;??\ [$zł-415]_-;_-@_-"/>
    <numFmt numFmtId="166" formatCode="&quot; &quot;#,##0.00&quot; zł &quot;;&quot;-&quot;#,##0.00&quot; zł &quot;;&quot; -&quot;#&quot; zł &quot;;@&quot; &quot;"/>
    <numFmt numFmtId="167" formatCode="&quot; &quot;#,##0.00&quot;      &quot;;&quot;-&quot;#,##0.00&quot;      &quot;;&quot; -&quot;#&quot;      &quot;;@&quot; &quot;"/>
    <numFmt numFmtId="168" formatCode="#,##0.00\ &quot;zł&quot;"/>
    <numFmt numFmtId="169" formatCode="_-* #,##0\ _z_ł_-;\-* #,##0\ _z_ł_-;_-* &quot;-&quot;??\ _z_ł_-;_-@_-"/>
    <numFmt numFmtId="170" formatCode="&quot; &quot;#,##0.00&quot; zł &quot;;&quot;-&quot;#,##0.00&quot; zł &quot;;&quot; &quot;&quot;-&quot;00&quot; zł &quot;;&quot; &quot;@&quot; &quot;"/>
    <numFmt numFmtId="171" formatCode="#,##0.00&quot; zł&quot;"/>
  </numFmts>
  <fonts count="6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2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000000"/>
      <name val="Microsoft YaHei"/>
      <family val="2"/>
      <charset val="238"/>
    </font>
    <font>
      <sz val="10"/>
      <name val="Arial"/>
      <family val="2"/>
      <charset val="238"/>
    </font>
    <font>
      <strike/>
      <sz val="10"/>
      <color theme="1"/>
      <name val="Cambria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indexed="9"/>
      <name val="Arial"/>
      <family val="2"/>
      <charset val="238"/>
    </font>
    <font>
      <sz val="10"/>
      <color theme="3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0"/>
      <color theme="1"/>
      <name val="Liberation Sans"/>
      <charset val="238"/>
    </font>
    <font>
      <sz val="10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6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E6F2"/>
        <bgColor rgb="FFDCE6F2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56">
    <xf numFmtId="0" fontId="0" fillId="0" borderId="0"/>
    <xf numFmtId="0" fontId="14" fillId="0" borderId="0"/>
    <xf numFmtId="0" fontId="15" fillId="0" borderId="0"/>
    <xf numFmtId="43" fontId="15" fillId="0" borderId="0" applyFont="0" applyFill="0" applyBorder="0" applyAlignment="0" applyProtection="0"/>
    <xf numFmtId="0" fontId="18" fillId="0" borderId="0"/>
    <xf numFmtId="0" fontId="14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9" borderId="1" applyNumberFormat="0" applyAlignment="0" applyProtection="0"/>
    <xf numFmtId="0" fontId="22" fillId="22" borderId="2" applyNumberFormat="0" applyAlignment="0" applyProtection="0"/>
    <xf numFmtId="0" fontId="23" fillId="6" borderId="0" applyNumberFormat="0" applyBorder="0" applyAlignment="0" applyProtection="0"/>
    <xf numFmtId="0" fontId="24" fillId="0" borderId="3" applyNumberFormat="0" applyFill="0" applyAlignment="0" applyProtection="0"/>
    <xf numFmtId="0" fontId="25" fillId="23" borderId="4" applyNumberFormat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9" fillId="24" borderId="0" applyNumberFormat="0" applyBorder="0" applyAlignment="0" applyProtection="0"/>
    <xf numFmtId="0" fontId="30" fillId="22" borderId="1" applyNumberFormat="0" applyAlignment="0" applyProtection="0"/>
    <xf numFmtId="0" fontId="31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4" fillId="25" borderId="9" applyNumberFormat="0" applyFont="0" applyAlignment="0" applyProtection="0"/>
    <xf numFmtId="0" fontId="35" fillId="5" borderId="0" applyNumberFormat="0" applyBorder="0" applyAlignment="0" applyProtection="0"/>
    <xf numFmtId="0" fontId="17" fillId="0" borderId="0" applyNumberFormat="0" applyFont="0" applyFill="0" applyBorder="0" applyAlignment="0" applyProtection="0">
      <alignment vertical="top"/>
    </xf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7" fillId="29" borderId="0" applyNumberFormat="0" applyBorder="0" applyAlignment="0" applyProtection="0"/>
    <xf numFmtId="0" fontId="36" fillId="28" borderId="0" applyNumberFormat="0" applyBorder="0" applyAlignment="0" applyProtection="0"/>
    <xf numFmtId="0" fontId="37" fillId="26" borderId="0" applyNumberFormat="0" applyBorder="0" applyAlignment="0" applyProtection="0"/>
    <xf numFmtId="0" fontId="15" fillId="0" borderId="0" applyNumberFormat="0" applyFont="0" applyFill="0" applyBorder="0" applyAlignment="0" applyProtection="0">
      <alignment vertical="top"/>
    </xf>
    <xf numFmtId="0" fontId="37" fillId="27" borderId="0" applyNumberFormat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16" fillId="0" borderId="0"/>
    <xf numFmtId="0" fontId="16" fillId="0" borderId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0" fontId="16" fillId="0" borderId="0"/>
    <xf numFmtId="0" fontId="14" fillId="0" borderId="0"/>
    <xf numFmtId="0" fontId="38" fillId="0" borderId="0"/>
    <xf numFmtId="0" fontId="16" fillId="0" borderId="0"/>
    <xf numFmtId="0" fontId="14" fillId="0" borderId="0"/>
    <xf numFmtId="44" fontId="14" fillId="0" borderId="0" applyFont="0" applyFill="0" applyBorder="0" applyAlignment="0" applyProtection="0"/>
    <xf numFmtId="0" fontId="13" fillId="28" borderId="0" applyNumberFormat="0" applyBorder="0" applyAlignment="0" applyProtection="0"/>
    <xf numFmtId="0" fontId="41" fillId="30" borderId="0" applyNumberFormat="0" applyBorder="0" applyAlignment="0" applyProtection="0"/>
    <xf numFmtId="166" fontId="42" fillId="0" borderId="0"/>
    <xf numFmtId="167" fontId="42" fillId="0" borderId="0"/>
    <xf numFmtId="43" fontId="4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28" borderId="0" applyNumberFormat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0" fontId="49" fillId="37" borderId="0" applyNumberFormat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/>
    <xf numFmtId="0" fontId="10" fillId="39" borderId="0" applyNumberFormat="0" applyBorder="0" applyAlignment="0" applyProtection="0"/>
    <xf numFmtId="0" fontId="10" fillId="38" borderId="0" applyNumberFormat="0" applyBorder="0" applyAlignment="0" applyProtection="0"/>
    <xf numFmtId="0" fontId="18" fillId="0" borderId="0"/>
    <xf numFmtId="43" fontId="14" fillId="0" borderId="0" applyFont="0" applyFill="0" applyBorder="0" applyAlignment="0" applyProtection="0"/>
    <xf numFmtId="0" fontId="9" fillId="0" borderId="0"/>
    <xf numFmtId="0" fontId="9" fillId="39" borderId="0" applyNumberFormat="0" applyBorder="0" applyAlignment="0" applyProtection="0"/>
    <xf numFmtId="0" fontId="9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8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43" fontId="14" fillId="0" borderId="0" applyFont="0" applyFill="0" applyBorder="0" applyAlignment="0" applyProtection="0"/>
    <xf numFmtId="0" fontId="8" fillId="0" borderId="0"/>
    <xf numFmtId="0" fontId="8" fillId="39" borderId="0" applyNumberFormat="0" applyBorder="0" applyAlignment="0" applyProtection="0"/>
    <xf numFmtId="0" fontId="8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7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" fillId="0" borderId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43" fontId="14" fillId="0" borderId="0" applyFont="0" applyFill="0" applyBorder="0" applyAlignment="0" applyProtection="0"/>
    <xf numFmtId="0" fontId="7" fillId="0" borderId="0"/>
    <xf numFmtId="0" fontId="7" fillId="39" borderId="0" applyNumberFormat="0" applyBorder="0" applyAlignment="0" applyProtection="0"/>
    <xf numFmtId="0" fontId="7" fillId="3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6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43" fontId="14" fillId="0" borderId="0" applyFont="0" applyFill="0" applyBorder="0" applyAlignment="0" applyProtection="0"/>
    <xf numFmtId="0" fontId="6" fillId="0" borderId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5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43" fontId="14" fillId="0" borderId="0" applyFont="0" applyFill="0" applyBorder="0" applyAlignment="0" applyProtection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0" fontId="21" fillId="9" borderId="14" applyNumberFormat="0" applyAlignment="0" applyProtection="0"/>
    <xf numFmtId="0" fontId="22" fillId="22" borderId="15" applyNumberFormat="0" applyAlignment="0" applyProtection="0"/>
    <xf numFmtId="0" fontId="30" fillId="22" borderId="14" applyNumberFormat="0" applyAlignment="0" applyProtection="0"/>
    <xf numFmtId="0" fontId="31" fillId="0" borderId="16" applyNumberFormat="0" applyFill="0" applyAlignment="0" applyProtection="0"/>
    <xf numFmtId="0" fontId="14" fillId="25" borderId="17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4" applyNumberFormat="0" applyAlignment="0" applyProtection="0"/>
    <xf numFmtId="0" fontId="22" fillId="22" borderId="15" applyNumberFormat="0" applyAlignment="0" applyProtection="0"/>
    <xf numFmtId="0" fontId="30" fillId="22" borderId="14" applyNumberFormat="0" applyAlignment="0" applyProtection="0"/>
    <xf numFmtId="0" fontId="31" fillId="0" borderId="16" applyNumberFormat="0" applyFill="0" applyAlignment="0" applyProtection="0"/>
    <xf numFmtId="0" fontId="14" fillId="25" borderId="17" applyNumberFormat="0" applyFont="0" applyAlignment="0" applyProtection="0"/>
    <xf numFmtId="44" fontId="14" fillId="0" borderId="0" applyFont="0" applyFill="0" applyBorder="0" applyAlignment="0" applyProtection="0"/>
    <xf numFmtId="0" fontId="4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43" fontId="14" fillId="0" borderId="0" applyFont="0" applyFill="0" applyBorder="0" applyAlignment="0" applyProtection="0"/>
    <xf numFmtId="0" fontId="3" fillId="0" borderId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0" fontId="21" fillId="9" borderId="18" applyNumberFormat="0" applyAlignment="0" applyProtection="0"/>
    <xf numFmtId="0" fontId="22" fillId="22" borderId="19" applyNumberFormat="0" applyAlignment="0" applyProtection="0"/>
    <xf numFmtId="0" fontId="30" fillId="22" borderId="18" applyNumberFormat="0" applyAlignment="0" applyProtection="0"/>
    <xf numFmtId="0" fontId="31" fillId="0" borderId="20" applyNumberFormat="0" applyFill="0" applyAlignment="0" applyProtection="0"/>
    <xf numFmtId="0" fontId="14" fillId="25" borderId="21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8" applyNumberFormat="0" applyAlignment="0" applyProtection="0"/>
    <xf numFmtId="0" fontId="22" fillId="22" borderId="19" applyNumberFormat="0" applyAlignment="0" applyProtection="0"/>
    <xf numFmtId="0" fontId="30" fillId="22" borderId="18" applyNumberFormat="0" applyAlignment="0" applyProtection="0"/>
    <xf numFmtId="0" fontId="31" fillId="0" borderId="20" applyNumberFormat="0" applyFill="0" applyAlignment="0" applyProtection="0"/>
    <xf numFmtId="0" fontId="14" fillId="25" borderId="21" applyNumberFormat="0" applyFont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39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1" fillId="9" borderId="10" applyNumberFormat="0" applyAlignment="0" applyProtection="0"/>
    <xf numFmtId="0" fontId="22" fillId="22" borderId="11" applyNumberFormat="0" applyAlignment="0" applyProtection="0"/>
    <xf numFmtId="0" fontId="30" fillId="22" borderId="10" applyNumberFormat="0" applyAlignment="0" applyProtection="0"/>
    <xf numFmtId="0" fontId="31" fillId="0" borderId="12" applyNumberFormat="0" applyFill="0" applyAlignment="0" applyProtection="0"/>
    <xf numFmtId="0" fontId="14" fillId="25" borderId="13" applyNumberFormat="0" applyFont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1" fillId="39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28" borderId="0" applyNumberFormat="0" applyBorder="0" applyAlignment="0" applyProtection="0"/>
    <xf numFmtId="43" fontId="15" fillId="0" borderId="0" applyFont="0" applyFill="0" applyBorder="0" applyAlignment="0" applyProtection="0"/>
    <xf numFmtId="41" fontId="14" fillId="0" borderId="0" applyFont="0" applyFill="0" applyBorder="0" applyAlignment="0" applyProtection="0"/>
    <xf numFmtId="170" fontId="54" fillId="0" borderId="0"/>
  </cellStyleXfs>
  <cellXfs count="200">
    <xf numFmtId="0" fontId="0" fillId="0" borderId="0" xfId="0"/>
    <xf numFmtId="0" fontId="39" fillId="3" borderId="0" xfId="0" applyFont="1" applyFill="1" applyProtection="1">
      <protection locked="0"/>
    </xf>
    <xf numFmtId="1" fontId="39" fillId="0" borderId="0" xfId="0" applyNumberFormat="1" applyFont="1" applyAlignment="1" applyProtection="1">
      <alignment horizontal="center"/>
      <protection locked="0"/>
    </xf>
    <xf numFmtId="49" fontId="39" fillId="0" borderId="0" xfId="0" applyNumberFormat="1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1" fontId="39" fillId="0" borderId="0" xfId="0" applyNumberFormat="1" applyFont="1" applyAlignment="1" applyProtection="1">
      <alignment horizontal="left"/>
      <protection locked="0"/>
    </xf>
    <xf numFmtId="1" fontId="39" fillId="0" borderId="0" xfId="0" applyNumberFormat="1" applyFont="1" applyProtection="1">
      <protection locked="0"/>
    </xf>
    <xf numFmtId="0" fontId="40" fillId="0" borderId="0" xfId="0" applyFont="1" applyProtection="1">
      <protection locked="0"/>
    </xf>
    <xf numFmtId="164" fontId="39" fillId="0" borderId="0" xfId="0" applyNumberFormat="1" applyFont="1"/>
    <xf numFmtId="44" fontId="39" fillId="0" borderId="0" xfId="48" applyFont="1" applyProtection="1"/>
    <xf numFmtId="0" fontId="44" fillId="0" borderId="0" xfId="0" applyFont="1" applyProtection="1">
      <protection locked="0"/>
    </xf>
    <xf numFmtId="4" fontId="46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3" fontId="47" fillId="0" borderId="0" xfId="0" applyNumberFormat="1" applyFont="1"/>
    <xf numFmtId="0" fontId="46" fillId="0" borderId="0" xfId="0" applyFont="1"/>
    <xf numFmtId="44" fontId="47" fillId="0" borderId="0" xfId="48" applyFont="1" applyProtection="1"/>
    <xf numFmtId="43" fontId="46" fillId="0" borderId="0" xfId="119" applyFont="1" applyProtection="1">
      <protection locked="0"/>
    </xf>
    <xf numFmtId="1" fontId="39" fillId="0" borderId="22" xfId="0" applyNumberFormat="1" applyFont="1" applyBorder="1" applyAlignment="1" applyProtection="1">
      <alignment horizontal="center"/>
      <protection locked="0"/>
    </xf>
    <xf numFmtId="1" fontId="39" fillId="0" borderId="22" xfId="0" applyNumberFormat="1" applyFont="1" applyBorder="1" applyProtection="1">
      <protection locked="0"/>
    </xf>
    <xf numFmtId="49" fontId="39" fillId="0" borderId="22" xfId="0" applyNumberFormat="1" applyFont="1" applyBorder="1" applyAlignment="1" applyProtection="1">
      <alignment horizontal="center"/>
      <protection locked="0"/>
    </xf>
    <xf numFmtId="1" fontId="39" fillId="0" borderId="22" xfId="0" applyNumberFormat="1" applyFont="1" applyBorder="1" applyAlignment="1" applyProtection="1">
      <alignment horizontal="left"/>
      <protection locked="0"/>
    </xf>
    <xf numFmtId="1" fontId="40" fillId="2" borderId="22" xfId="0" applyNumberFormat="1" applyFont="1" applyFill="1" applyBorder="1" applyAlignment="1">
      <alignment horizontal="center"/>
    </xf>
    <xf numFmtId="1" fontId="40" fillId="2" borderId="22" xfId="0" applyNumberFormat="1" applyFont="1" applyFill="1" applyBorder="1" applyAlignment="1">
      <alignment horizontal="left"/>
    </xf>
    <xf numFmtId="1" fontId="40" fillId="2" borderId="22" xfId="0" applyNumberFormat="1" applyFont="1" applyFill="1" applyBorder="1" applyAlignment="1" applyProtection="1">
      <alignment horizontal="center"/>
      <protection locked="0"/>
    </xf>
    <xf numFmtId="1" fontId="40" fillId="2" borderId="22" xfId="0" applyNumberFormat="1" applyFont="1" applyFill="1" applyBorder="1" applyAlignment="1" applyProtection="1">
      <alignment horizontal="left"/>
      <protection locked="0"/>
    </xf>
    <xf numFmtId="1" fontId="40" fillId="2" borderId="22" xfId="0" applyNumberFormat="1" applyFont="1" applyFill="1" applyBorder="1" applyProtection="1">
      <protection locked="0"/>
    </xf>
    <xf numFmtId="3" fontId="46" fillId="0" borderId="0" xfId="0" applyNumberFormat="1" applyFont="1" applyProtection="1">
      <protection locked="0"/>
    </xf>
    <xf numFmtId="3" fontId="47" fillId="2" borderId="22" xfId="0" applyNumberFormat="1" applyFont="1" applyFill="1" applyBorder="1"/>
    <xf numFmtId="3" fontId="47" fillId="0" borderId="0" xfId="0" applyNumberFormat="1" applyFont="1" applyProtection="1">
      <protection locked="0"/>
    </xf>
    <xf numFmtId="3" fontId="45" fillId="2" borderId="22" xfId="0" applyNumberFormat="1" applyFont="1" applyFill="1" applyBorder="1"/>
    <xf numFmtId="164" fontId="39" fillId="0" borderId="22" xfId="0" applyNumberFormat="1" applyFont="1" applyBorder="1"/>
    <xf numFmtId="1" fontId="39" fillId="0" borderId="22" xfId="0" quotePrefix="1" applyNumberFormat="1" applyFont="1" applyBorder="1" applyAlignment="1" applyProtection="1">
      <alignment horizontal="center"/>
      <protection locked="0"/>
    </xf>
    <xf numFmtId="0" fontId="39" fillId="0" borderId="22" xfId="0" applyFont="1" applyBorder="1"/>
    <xf numFmtId="1" fontId="39" fillId="0" borderId="22" xfId="45" applyNumberFormat="1" applyFont="1" applyFill="1" applyBorder="1" applyProtection="1">
      <protection locked="0"/>
    </xf>
    <xf numFmtId="1" fontId="15" fillId="0" borderId="22" xfId="0" applyNumberFormat="1" applyFont="1" applyBorder="1" applyProtection="1">
      <protection locked="0"/>
    </xf>
    <xf numFmtId="1" fontId="39" fillId="3" borderId="22" xfId="0" applyNumberFormat="1" applyFont="1" applyFill="1" applyBorder="1" applyAlignment="1" applyProtection="1">
      <alignment horizontal="center"/>
      <protection locked="0"/>
    </xf>
    <xf numFmtId="1" fontId="39" fillId="3" borderId="22" xfId="0" quotePrefix="1" applyNumberFormat="1" applyFont="1" applyFill="1" applyBorder="1" applyAlignment="1" applyProtection="1">
      <alignment horizontal="center"/>
      <protection locked="0"/>
    </xf>
    <xf numFmtId="1" fontId="39" fillId="3" borderId="22" xfId="0" applyNumberFormat="1" applyFont="1" applyFill="1" applyBorder="1" applyAlignment="1" applyProtection="1">
      <alignment horizontal="left"/>
      <protection locked="0"/>
    </xf>
    <xf numFmtId="1" fontId="15" fillId="3" borderId="22" xfId="0" applyNumberFormat="1" applyFont="1" applyFill="1" applyBorder="1" applyProtection="1">
      <protection locked="0"/>
    </xf>
    <xf numFmtId="0" fontId="50" fillId="3" borderId="22" xfId="0" applyFont="1" applyFill="1" applyBorder="1"/>
    <xf numFmtId="164" fontId="50" fillId="3" borderId="22" xfId="0" applyNumberFormat="1" applyFont="1" applyFill="1" applyBorder="1"/>
    <xf numFmtId="1" fontId="40" fillId="2" borderId="22" xfId="0" quotePrefix="1" applyNumberFormat="1" applyFont="1" applyFill="1" applyBorder="1" applyAlignment="1">
      <alignment horizontal="center"/>
    </xf>
    <xf numFmtId="1" fontId="46" fillId="31" borderId="22" xfId="0" applyNumberFormat="1" applyFont="1" applyFill="1" applyBorder="1" applyAlignment="1" applyProtection="1">
      <alignment horizontal="center"/>
      <protection locked="0"/>
    </xf>
    <xf numFmtId="4" fontId="40" fillId="2" borderId="22" xfId="0" applyNumberFormat="1" applyFont="1" applyFill="1" applyBorder="1"/>
    <xf numFmtId="164" fontId="39" fillId="2" borderId="22" xfId="0" applyNumberFormat="1" applyFont="1" applyFill="1" applyBorder="1"/>
    <xf numFmtId="1" fontId="39" fillId="3" borderId="22" xfId="0" applyNumberFormat="1" applyFont="1" applyFill="1" applyBorder="1" applyProtection="1">
      <protection locked="0"/>
    </xf>
    <xf numFmtId="3" fontId="40" fillId="2" borderId="22" xfId="0" applyNumberFormat="1" applyFont="1" applyFill="1" applyBorder="1"/>
    <xf numFmtId="1" fontId="15" fillId="0" borderId="22" xfId="0" applyNumberFormat="1" applyFont="1" applyBorder="1" applyAlignment="1" applyProtection="1">
      <alignment horizontal="center"/>
      <protection locked="0"/>
    </xf>
    <xf numFmtId="0" fontId="51" fillId="0" borderId="22" xfId="0" applyFont="1" applyBorder="1"/>
    <xf numFmtId="164" fontId="51" fillId="0" borderId="22" xfId="0" applyNumberFormat="1" applyFont="1" applyBorder="1"/>
    <xf numFmtId="44" fontId="15" fillId="31" borderId="22" xfId="48" applyFont="1" applyFill="1" applyBorder="1" applyProtection="1"/>
    <xf numFmtId="0" fontId="45" fillId="0" borderId="22" xfId="0" applyFont="1" applyBorder="1"/>
    <xf numFmtId="164" fontId="45" fillId="0" borderId="22" xfId="0" applyNumberFormat="1" applyFont="1" applyBorder="1"/>
    <xf numFmtId="44" fontId="15" fillId="2" borderId="22" xfId="48" applyFont="1" applyFill="1" applyBorder="1" applyProtection="1"/>
    <xf numFmtId="0" fontId="39" fillId="3" borderId="22" xfId="0" applyFont="1" applyFill="1" applyBorder="1"/>
    <xf numFmtId="164" fontId="39" fillId="3" borderId="22" xfId="0" applyNumberFormat="1" applyFont="1" applyFill="1" applyBorder="1"/>
    <xf numFmtId="0" fontId="40" fillId="0" borderId="22" xfId="0" applyFont="1" applyBorder="1"/>
    <xf numFmtId="164" fontId="40" fillId="0" borderId="22" xfId="0" applyNumberFormat="1" applyFont="1" applyBorder="1"/>
    <xf numFmtId="44" fontId="15" fillId="31" borderId="22" xfId="48" applyFont="1" applyFill="1" applyBorder="1" applyProtection="1">
      <protection locked="0"/>
    </xf>
    <xf numFmtId="49" fontId="39" fillId="0" borderId="22" xfId="0" quotePrefix="1" applyNumberFormat="1" applyFont="1" applyBorder="1" applyAlignment="1" applyProtection="1">
      <alignment horizontal="center"/>
      <protection locked="0"/>
    </xf>
    <xf numFmtId="4" fontId="15" fillId="41" borderId="22" xfId="0" applyNumberFormat="1" applyFont="1" applyFill="1" applyBorder="1" applyProtection="1">
      <protection locked="0"/>
    </xf>
    <xf numFmtId="4" fontId="15" fillId="3" borderId="22" xfId="0" applyNumberFormat="1" applyFont="1" applyFill="1" applyBorder="1" applyProtection="1">
      <protection locked="0"/>
    </xf>
    <xf numFmtId="169" fontId="45" fillId="31" borderId="22" xfId="119" applyNumberFormat="1" applyFont="1" applyFill="1" applyBorder="1" applyProtection="1"/>
    <xf numFmtId="44" fontId="47" fillId="31" borderId="22" xfId="48" applyFont="1" applyFill="1" applyBorder="1" applyProtection="1"/>
    <xf numFmtId="1" fontId="39" fillId="31" borderId="22" xfId="0" applyNumberFormat="1" applyFont="1" applyFill="1" applyBorder="1" applyAlignment="1" applyProtection="1">
      <alignment horizontal="left"/>
      <protection locked="0"/>
    </xf>
    <xf numFmtId="169" fontId="39" fillId="33" borderId="22" xfId="119" applyNumberFormat="1" applyFont="1" applyFill="1" applyBorder="1" applyProtection="1">
      <protection locked="0"/>
    </xf>
    <xf numFmtId="169" fontId="40" fillId="33" borderId="22" xfId="119" applyNumberFormat="1" applyFont="1" applyFill="1" applyBorder="1" applyProtection="1">
      <protection locked="0"/>
    </xf>
    <xf numFmtId="169" fontId="40" fillId="2" borderId="22" xfId="119" applyNumberFormat="1" applyFont="1" applyFill="1" applyBorder="1"/>
    <xf numFmtId="169" fontId="15" fillId="33" borderId="22" xfId="119" applyNumberFormat="1" applyFont="1" applyFill="1" applyBorder="1" applyProtection="1">
      <protection locked="0"/>
    </xf>
    <xf numFmtId="169" fontId="45" fillId="2" borderId="22" xfId="119" applyNumberFormat="1" applyFont="1" applyFill="1" applyBorder="1"/>
    <xf numFmtId="169" fontId="15" fillId="33" borderId="22" xfId="119" applyNumberFormat="1" applyFont="1" applyFill="1" applyBorder="1" applyAlignment="1" applyProtection="1">
      <alignment horizontal="right" vertical="center" wrapText="1"/>
      <protection locked="0"/>
    </xf>
    <xf numFmtId="169" fontId="45" fillId="33" borderId="22" xfId="119" applyNumberFormat="1" applyFont="1" applyFill="1" applyBorder="1" applyProtection="1">
      <protection locked="0"/>
    </xf>
    <xf numFmtId="169" fontId="15" fillId="33" borderId="22" xfId="119" applyNumberFormat="1" applyFont="1" applyFill="1" applyBorder="1" applyAlignment="1" applyProtection="1">
      <alignment horizontal="right"/>
      <protection locked="0"/>
    </xf>
    <xf numFmtId="169" fontId="45" fillId="33" borderId="22" xfId="119" applyNumberFormat="1" applyFont="1" applyFill="1" applyBorder="1" applyAlignment="1" applyProtection="1">
      <alignment horizontal="right"/>
      <protection locked="0"/>
    </xf>
    <xf numFmtId="169" fontId="51" fillId="33" borderId="22" xfId="119" applyNumberFormat="1" applyFont="1" applyFill="1" applyBorder="1" applyProtection="1">
      <protection locked="0"/>
    </xf>
    <xf numFmtId="169" fontId="52" fillId="33" borderId="22" xfId="119" applyNumberFormat="1" applyFont="1" applyFill="1" applyBorder="1" applyProtection="1">
      <protection locked="0"/>
    </xf>
    <xf numFmtId="169" fontId="51" fillId="33" borderId="22" xfId="119" applyNumberFormat="1" applyFont="1" applyFill="1" applyBorder="1" applyAlignment="1" applyProtection="1">
      <alignment horizontal="right" vertical="center" wrapText="1"/>
      <protection locked="0"/>
    </xf>
    <xf numFmtId="169" fontId="51" fillId="33" borderId="22" xfId="119" applyNumberFormat="1" applyFont="1" applyFill="1" applyBorder="1" applyAlignment="1" applyProtection="1">
      <alignment horizontal="right"/>
      <protection locked="0"/>
    </xf>
    <xf numFmtId="49" fontId="40" fillId="34" borderId="22" xfId="0" applyNumberFormat="1" applyFont="1" applyFill="1" applyBorder="1" applyAlignment="1" applyProtection="1">
      <alignment horizontal="center" vertical="center"/>
      <protection locked="0"/>
    </xf>
    <xf numFmtId="1" fontId="40" fillId="34" borderId="22" xfId="0" applyNumberFormat="1" applyFont="1" applyFill="1" applyBorder="1" applyAlignment="1" applyProtection="1">
      <alignment horizontal="center" vertical="center"/>
      <protection locked="0"/>
    </xf>
    <xf numFmtId="3" fontId="45" fillId="34" borderId="22" xfId="0" applyNumberFormat="1" applyFont="1" applyFill="1" applyBorder="1" applyAlignment="1" applyProtection="1">
      <alignment horizontal="center" vertical="center" wrapText="1"/>
      <protection locked="0"/>
    </xf>
    <xf numFmtId="4" fontId="45" fillId="34" borderId="22" xfId="0" applyNumberFormat="1" applyFont="1" applyFill="1" applyBorder="1" applyAlignment="1" applyProtection="1">
      <alignment horizontal="center" vertical="center" wrapText="1"/>
      <protection locked="0"/>
    </xf>
    <xf numFmtId="3" fontId="45" fillId="34" borderId="22" xfId="0" applyNumberFormat="1" applyFont="1" applyFill="1" applyBorder="1" applyAlignment="1">
      <alignment horizontal="center" vertical="center" wrapText="1"/>
    </xf>
    <xf numFmtId="3" fontId="45" fillId="34" borderId="22" xfId="0" applyNumberFormat="1" applyFont="1" applyFill="1" applyBorder="1" applyAlignment="1" applyProtection="1">
      <alignment horizontal="center" vertical="center"/>
      <protection locked="0"/>
    </xf>
    <xf numFmtId="44" fontId="46" fillId="31" borderId="22" xfId="48" applyFont="1" applyFill="1" applyBorder="1" applyProtection="1"/>
    <xf numFmtId="1" fontId="40" fillId="31" borderId="22" xfId="0" applyNumberFormat="1" applyFont="1" applyFill="1" applyBorder="1" applyAlignment="1" applyProtection="1">
      <alignment horizontal="center"/>
      <protection locked="0"/>
    </xf>
    <xf numFmtId="1" fontId="40" fillId="31" borderId="22" xfId="0" applyNumberFormat="1" applyFont="1" applyFill="1" applyBorder="1" applyAlignment="1" applyProtection="1">
      <alignment horizontal="left"/>
      <protection locked="0"/>
    </xf>
    <xf numFmtId="1" fontId="40" fillId="31" borderId="22" xfId="0" applyNumberFormat="1" applyFont="1" applyFill="1" applyBorder="1" applyProtection="1">
      <protection locked="0"/>
    </xf>
    <xf numFmtId="3" fontId="15" fillId="31" borderId="22" xfId="0" applyNumberFormat="1" applyFont="1" applyFill="1" applyBorder="1" applyProtection="1">
      <protection locked="0"/>
    </xf>
    <xf numFmtId="165" fontId="47" fillId="31" borderId="22" xfId="0" applyNumberFormat="1" applyFont="1" applyFill="1" applyBorder="1" applyProtection="1">
      <protection locked="0"/>
    </xf>
    <xf numFmtId="3" fontId="40" fillId="34" borderId="22" xfId="0" applyNumberFormat="1" applyFont="1" applyFill="1" applyBorder="1" applyAlignment="1" applyProtection="1">
      <alignment horizontal="center" vertical="center" wrapText="1"/>
      <protection locked="0"/>
    </xf>
    <xf numFmtId="3" fontId="40" fillId="34" borderId="22" xfId="0" applyNumberFormat="1" applyFont="1" applyFill="1" applyBorder="1" applyAlignment="1">
      <alignment horizontal="center" vertical="center" wrapText="1"/>
    </xf>
    <xf numFmtId="3" fontId="40" fillId="34" borderId="22" xfId="0" applyNumberFormat="1" applyFont="1" applyFill="1" applyBorder="1" applyAlignment="1" applyProtection="1">
      <alignment horizontal="center" vertical="center"/>
      <protection locked="0"/>
    </xf>
    <xf numFmtId="3" fontId="40" fillId="34" borderId="22" xfId="0" applyNumberFormat="1" applyFont="1" applyFill="1" applyBorder="1" applyAlignment="1">
      <alignment horizontal="center" vertical="center"/>
    </xf>
    <xf numFmtId="44" fontId="46" fillId="0" borderId="22" xfId="48" applyFont="1" applyBorder="1" applyProtection="1"/>
    <xf numFmtId="168" fontId="15" fillId="35" borderId="22" xfId="152" applyNumberFormat="1" applyFont="1" applyFill="1" applyBorder="1" applyProtection="1"/>
    <xf numFmtId="44" fontId="15" fillId="28" borderId="22" xfId="48" applyFont="1" applyFill="1" applyBorder="1" applyProtection="1">
      <protection locked="0"/>
    </xf>
    <xf numFmtId="165" fontId="15" fillId="35" borderId="22" xfId="968" applyNumberFormat="1" applyFont="1" applyFill="1" applyBorder="1" applyProtection="1"/>
    <xf numFmtId="165" fontId="15" fillId="3" borderId="22" xfId="968" applyNumberFormat="1" applyFont="1" applyFill="1" applyBorder="1" applyProtection="1"/>
    <xf numFmtId="165" fontId="15" fillId="41" borderId="22" xfId="98" applyNumberFormat="1" applyFont="1" applyFill="1" applyBorder="1" applyProtection="1"/>
    <xf numFmtId="165" fontId="15" fillId="0" borderId="22" xfId="98" applyNumberFormat="1" applyFont="1" applyBorder="1" applyProtection="1"/>
    <xf numFmtId="44" fontId="15" fillId="42" borderId="22" xfId="76" applyFont="1" applyFill="1" applyBorder="1" applyProtection="1">
      <protection locked="0"/>
    </xf>
    <xf numFmtId="165" fontId="15" fillId="41" borderId="22" xfId="241" applyNumberFormat="1" applyFont="1" applyFill="1" applyBorder="1" applyProtection="1"/>
    <xf numFmtId="165" fontId="15" fillId="0" borderId="22" xfId="241" applyNumberFormat="1" applyFont="1" applyBorder="1" applyProtection="1"/>
    <xf numFmtId="165" fontId="15" fillId="41" borderId="22" xfId="73" applyNumberFormat="1" applyFont="1" applyFill="1" applyBorder="1" applyProtection="1"/>
    <xf numFmtId="165" fontId="15" fillId="0" borderId="22" xfId="73" applyNumberFormat="1" applyFont="1" applyBorder="1" applyProtection="1"/>
    <xf numFmtId="44" fontId="15" fillId="36" borderId="22" xfId="48" applyFont="1" applyFill="1" applyBorder="1"/>
    <xf numFmtId="44" fontId="15" fillId="41" borderId="22" xfId="103" applyFont="1" applyFill="1" applyBorder="1" applyAlignment="1" applyProtection="1">
      <alignment vertical="center" wrapText="1"/>
    </xf>
    <xf numFmtId="44" fontId="15" fillId="0" borderId="22" xfId="103" applyFont="1" applyBorder="1" applyAlignment="1" applyProtection="1">
      <alignment vertical="center" wrapText="1"/>
    </xf>
    <xf numFmtId="44" fontId="15" fillId="28" borderId="22" xfId="48" applyFont="1" applyFill="1" applyBorder="1" applyAlignment="1" applyProtection="1">
      <alignment vertical="center"/>
      <protection locked="0"/>
    </xf>
    <xf numFmtId="44" fontId="15" fillId="3" borderId="22" xfId="48" applyFont="1" applyFill="1" applyBorder="1" applyProtection="1">
      <protection locked="0"/>
    </xf>
    <xf numFmtId="165" fontId="15" fillId="41" borderId="22" xfId="103" applyNumberFormat="1" applyFont="1" applyFill="1" applyBorder="1" applyProtection="1"/>
    <xf numFmtId="165" fontId="15" fillId="0" borderId="22" xfId="103" applyNumberFormat="1" applyFont="1" applyFill="1" applyBorder="1" applyProtection="1"/>
    <xf numFmtId="165" fontId="15" fillId="41" borderId="22" xfId="48" applyNumberFormat="1" applyFont="1" applyFill="1" applyBorder="1" applyProtection="1"/>
    <xf numFmtId="165" fontId="15" fillId="0" borderId="22" xfId="48" applyNumberFormat="1" applyFont="1" applyFill="1" applyBorder="1" applyProtection="1"/>
    <xf numFmtId="165" fontId="46" fillId="41" borderId="22" xfId="103" applyNumberFormat="1" applyFont="1" applyFill="1" applyBorder="1" applyProtection="1"/>
    <xf numFmtId="165" fontId="15" fillId="0" borderId="22" xfId="103" applyNumberFormat="1" applyFont="1" applyBorder="1" applyProtection="1"/>
    <xf numFmtId="165" fontId="15" fillId="41" borderId="22" xfId="210" applyNumberFormat="1" applyFont="1" applyFill="1" applyBorder="1" applyProtection="1"/>
    <xf numFmtId="165" fontId="15" fillId="0" borderId="22" xfId="210" applyNumberFormat="1" applyFont="1" applyFill="1" applyBorder="1" applyProtection="1"/>
    <xf numFmtId="44" fontId="39" fillId="41" borderId="22" xfId="103" applyFont="1" applyFill="1" applyBorder="1" applyProtection="1">
      <protection locked="0"/>
    </xf>
    <xf numFmtId="44" fontId="39" fillId="3" borderId="22" xfId="103" applyFont="1" applyFill="1" applyBorder="1" applyProtection="1">
      <protection locked="0"/>
    </xf>
    <xf numFmtId="4" fontId="46" fillId="41" borderId="22" xfId="0" applyNumberFormat="1" applyFont="1" applyFill="1" applyBorder="1" applyProtection="1">
      <protection locked="0"/>
    </xf>
    <xf numFmtId="44" fontId="15" fillId="41" borderId="22" xfId="405" applyFont="1" applyFill="1" applyBorder="1" applyProtection="1">
      <protection locked="0"/>
    </xf>
    <xf numFmtId="44" fontId="15" fillId="3" borderId="22" xfId="405" applyFont="1" applyFill="1" applyBorder="1" applyProtection="1">
      <protection locked="0"/>
    </xf>
    <xf numFmtId="4" fontId="15" fillId="41" borderId="22" xfId="0" applyNumberFormat="1" applyFont="1" applyFill="1" applyBorder="1" applyAlignment="1">
      <alignment wrapText="1"/>
    </xf>
    <xf numFmtId="4" fontId="15" fillId="0" borderId="22" xfId="0" applyNumberFormat="1" applyFont="1" applyBorder="1" applyAlignment="1">
      <alignment wrapText="1"/>
    </xf>
    <xf numFmtId="165" fontId="40" fillId="31" borderId="22" xfId="0" applyNumberFormat="1" applyFont="1" applyFill="1" applyBorder="1" applyProtection="1">
      <protection locked="0"/>
    </xf>
    <xf numFmtId="0" fontId="40" fillId="31" borderId="22" xfId="0" applyFont="1" applyFill="1" applyBorder="1" applyProtection="1">
      <protection locked="0"/>
    </xf>
    <xf numFmtId="164" fontId="40" fillId="31" borderId="22" xfId="0" applyNumberFormat="1" applyFont="1" applyFill="1" applyBorder="1"/>
    <xf numFmtId="0" fontId="15" fillId="0" borderId="0" xfId="0" applyFont="1" applyProtection="1">
      <protection locked="0"/>
    </xf>
    <xf numFmtId="44" fontId="15" fillId="0" borderId="0" xfId="0" applyNumberFormat="1" applyFont="1" applyProtection="1">
      <protection locked="0"/>
    </xf>
    <xf numFmtId="1" fontId="53" fillId="32" borderId="22" xfId="0" applyNumberFormat="1" applyFont="1" applyFill="1" applyBorder="1" applyAlignment="1" applyProtection="1">
      <alignment horizontal="left"/>
      <protection locked="0"/>
    </xf>
    <xf numFmtId="0" fontId="53" fillId="32" borderId="22" xfId="0" applyFont="1" applyFill="1" applyBorder="1"/>
    <xf numFmtId="164" fontId="53" fillId="32" borderId="22" xfId="0" applyNumberFormat="1" applyFont="1" applyFill="1" applyBorder="1"/>
    <xf numFmtId="1" fontId="40" fillId="0" borderId="22" xfId="0" applyNumberFormat="1" applyFont="1" applyBorder="1" applyAlignment="1" applyProtection="1">
      <alignment horizontal="left"/>
      <protection locked="0"/>
    </xf>
    <xf numFmtId="171" fontId="39" fillId="43" borderId="23" xfId="1255" applyNumberFormat="1" applyFont="1" applyFill="1" applyBorder="1"/>
    <xf numFmtId="168" fontId="15" fillId="0" borderId="22" xfId="152" applyNumberFormat="1" applyFont="1" applyFill="1" applyBorder="1" applyProtection="1"/>
    <xf numFmtId="44" fontId="15" fillId="2" borderId="22" xfId="48" applyFont="1" applyFill="1" applyBorder="1"/>
    <xf numFmtId="169" fontId="55" fillId="33" borderId="22" xfId="119" applyNumberFormat="1" applyFont="1" applyFill="1" applyBorder="1" applyProtection="1">
      <protection locked="0"/>
    </xf>
    <xf numFmtId="44" fontId="15" fillId="42" borderId="22" xfId="48" applyFont="1" applyFill="1" applyBorder="1" applyProtection="1">
      <protection locked="0"/>
    </xf>
    <xf numFmtId="44" fontId="45" fillId="31" borderId="22" xfId="48" applyFont="1" applyFill="1" applyBorder="1" applyProtection="1"/>
    <xf numFmtId="0" fontId="47" fillId="34" borderId="22" xfId="0" applyFont="1" applyFill="1" applyBorder="1" applyProtection="1">
      <protection locked="0"/>
    </xf>
    <xf numFmtId="0" fontId="46" fillId="0" borderId="22" xfId="0" applyFont="1" applyBorder="1" applyProtection="1">
      <protection locked="0"/>
    </xf>
    <xf numFmtId="0" fontId="47" fillId="0" borderId="22" xfId="0" applyFont="1" applyBorder="1" applyProtection="1">
      <protection locked="0"/>
    </xf>
    <xf numFmtId="0" fontId="46" fillId="0" borderId="0" xfId="0" applyFont="1" applyProtection="1">
      <protection locked="0"/>
    </xf>
    <xf numFmtId="3" fontId="47" fillId="0" borderId="0" xfId="0" applyNumberFormat="1" applyFont="1" applyAlignment="1" applyProtection="1">
      <alignment horizontal="center" wrapText="1"/>
      <protection locked="0"/>
    </xf>
    <xf numFmtId="43" fontId="47" fillId="2" borderId="22" xfId="119" applyFont="1" applyFill="1" applyBorder="1"/>
    <xf numFmtId="44" fontId="47" fillId="2" borderId="22" xfId="48" applyFont="1" applyFill="1" applyBorder="1"/>
    <xf numFmtId="44" fontId="45" fillId="2" borderId="22" xfId="48" applyFont="1" applyFill="1" applyBorder="1"/>
    <xf numFmtId="3" fontId="45" fillId="31" borderId="22" xfId="0" applyNumberFormat="1" applyFont="1" applyFill="1" applyBorder="1" applyAlignment="1">
      <alignment horizontal="right"/>
    </xf>
    <xf numFmtId="3" fontId="45" fillId="2" borderId="22" xfId="0" applyNumberFormat="1" applyFont="1" applyFill="1" applyBorder="1" applyAlignment="1">
      <alignment horizontal="right"/>
    </xf>
    <xf numFmtId="3" fontId="15" fillId="33" borderId="22" xfId="0" applyNumberFormat="1" applyFont="1" applyFill="1" applyBorder="1"/>
    <xf numFmtId="3" fontId="15" fillId="33" borderId="22" xfId="29" applyNumberFormat="1" applyFont="1" applyFill="1" applyBorder="1" applyProtection="1">
      <protection locked="0"/>
    </xf>
    <xf numFmtId="169" fontId="45" fillId="31" borderId="22" xfId="119" applyNumberFormat="1" applyFont="1" applyFill="1" applyBorder="1" applyAlignment="1" applyProtection="1">
      <alignment horizontal="right"/>
    </xf>
    <xf numFmtId="0" fontId="15" fillId="40" borderId="22" xfId="0" applyFont="1" applyFill="1" applyBorder="1"/>
    <xf numFmtId="3" fontId="15" fillId="40" borderId="22" xfId="29" applyNumberFormat="1" applyFont="1" applyFill="1" applyBorder="1" applyAlignment="1" applyProtection="1">
      <alignment vertical="center"/>
      <protection locked="0"/>
    </xf>
    <xf numFmtId="8" fontId="45" fillId="2" borderId="22" xfId="48" applyNumberFormat="1" applyFont="1" applyFill="1" applyBorder="1"/>
    <xf numFmtId="1" fontId="39" fillId="44" borderId="22" xfId="0" applyNumberFormat="1" applyFont="1" applyFill="1" applyBorder="1" applyProtection="1">
      <protection locked="0"/>
    </xf>
    <xf numFmtId="44" fontId="15" fillId="44" borderId="22" xfId="48" applyFont="1" applyFill="1" applyBorder="1"/>
    <xf numFmtId="3" fontId="45" fillId="31" borderId="22" xfId="0" applyNumberFormat="1" applyFont="1" applyFill="1" applyBorder="1" applyAlignment="1" applyProtection="1">
      <alignment horizontal="right"/>
      <protection locked="0"/>
    </xf>
    <xf numFmtId="0" fontId="15" fillId="0" borderId="22" xfId="0" applyFont="1" applyBorder="1" applyProtection="1">
      <protection locked="0"/>
    </xf>
    <xf numFmtId="0" fontId="15" fillId="3" borderId="22" xfId="0" quotePrefix="1" applyFont="1" applyFill="1" applyBorder="1" applyProtection="1">
      <protection locked="0"/>
    </xf>
    <xf numFmtId="49" fontId="56" fillId="0" borderId="22" xfId="0" applyNumberFormat="1" applyFont="1" applyBorder="1" applyAlignment="1">
      <alignment horizontal="right"/>
    </xf>
    <xf numFmtId="0" fontId="56" fillId="0" borderId="22" xfId="0" applyFont="1" applyBorder="1" applyAlignment="1">
      <alignment horizontal="right" vertical="center"/>
    </xf>
    <xf numFmtId="1" fontId="45" fillId="34" borderId="22" xfId="0" applyNumberFormat="1" applyFont="1" applyFill="1" applyBorder="1" applyProtection="1">
      <protection locked="0"/>
    </xf>
    <xf numFmtId="1" fontId="15" fillId="0" borderId="22" xfId="0" quotePrefix="1" applyNumberFormat="1" applyFont="1" applyBorder="1" applyProtection="1">
      <protection locked="0"/>
    </xf>
    <xf numFmtId="1" fontId="45" fillId="0" borderId="22" xfId="0" applyNumberFormat="1" applyFont="1" applyBorder="1" applyProtection="1">
      <protection locked="0"/>
    </xf>
    <xf numFmtId="1" fontId="15" fillId="0" borderId="0" xfId="0" applyNumberFormat="1" applyFont="1" applyProtection="1">
      <protection locked="0"/>
    </xf>
    <xf numFmtId="44" fontId="15" fillId="0" borderId="22" xfId="48" applyFont="1" applyBorder="1" applyAlignment="1">
      <alignment horizontal="center"/>
    </xf>
    <xf numFmtId="44" fontId="15" fillId="0" borderId="22" xfId="48" applyFont="1" applyBorder="1"/>
    <xf numFmtId="44" fontId="15" fillId="0" borderId="22" xfId="48" applyFont="1" applyFill="1" applyBorder="1"/>
    <xf numFmtId="3" fontId="15" fillId="40" borderId="22" xfId="0" applyNumberFormat="1" applyFont="1" applyFill="1" applyBorder="1"/>
    <xf numFmtId="0" fontId="15" fillId="33" borderId="22" xfId="0" applyFont="1" applyFill="1" applyBorder="1"/>
    <xf numFmtId="169" fontId="15" fillId="40" borderId="22" xfId="119" applyNumberFormat="1" applyFont="1" applyFill="1" applyBorder="1" applyAlignment="1">
      <alignment horizontal="right"/>
    </xf>
    <xf numFmtId="49" fontId="56" fillId="0" borderId="22" xfId="0" applyNumberFormat="1" applyFont="1" applyBorder="1" applyAlignment="1">
      <alignment horizontal="right" vertical="center"/>
    </xf>
    <xf numFmtId="0" fontId="15" fillId="0" borderId="22" xfId="0" applyFont="1" applyBorder="1"/>
    <xf numFmtId="8" fontId="15" fillId="0" borderId="22" xfId="48" applyNumberFormat="1" applyFont="1" applyBorder="1"/>
    <xf numFmtId="4" fontId="15" fillId="41" borderId="22" xfId="336" applyNumberFormat="1" applyFont="1" applyFill="1" applyBorder="1"/>
    <xf numFmtId="4" fontId="15" fillId="0" borderId="22" xfId="336" applyNumberFormat="1" applyFont="1" applyBorder="1"/>
    <xf numFmtId="1" fontId="15" fillId="3" borderId="22" xfId="69" applyNumberFormat="1" applyFont="1" applyFill="1" applyBorder="1" applyAlignment="1" applyProtection="1">
      <alignment horizontal="center"/>
      <protection locked="0"/>
    </xf>
    <xf numFmtId="1" fontId="15" fillId="3" borderId="22" xfId="69" quotePrefix="1" applyNumberFormat="1" applyFont="1" applyFill="1" applyBorder="1" applyAlignment="1" applyProtection="1">
      <alignment horizontal="center"/>
      <protection locked="0"/>
    </xf>
    <xf numFmtId="1" fontId="39" fillId="3" borderId="22" xfId="69" applyNumberFormat="1" applyFont="1" applyFill="1" applyBorder="1" applyAlignment="1" applyProtection="1">
      <alignment horizontal="center"/>
      <protection locked="0"/>
    </xf>
    <xf numFmtId="1" fontId="39" fillId="3" borderId="22" xfId="69" applyNumberFormat="1" applyFont="1" applyFill="1" applyBorder="1" applyAlignment="1" applyProtection="1">
      <alignment horizontal="left"/>
      <protection locked="0"/>
    </xf>
    <xf numFmtId="1" fontId="39" fillId="32" borderId="22" xfId="69" applyNumberFormat="1" applyFont="1" applyFill="1" applyBorder="1" applyAlignment="1" applyProtection="1">
      <alignment horizontal="left"/>
      <protection locked="0"/>
    </xf>
    <xf numFmtId="1" fontId="15" fillId="44" borderId="22" xfId="69" applyNumberFormat="1" applyFont="1" applyFill="1" applyBorder="1" applyProtection="1">
      <protection locked="0"/>
    </xf>
    <xf numFmtId="0" fontId="57" fillId="32" borderId="22" xfId="69" applyFont="1" applyFill="1" applyBorder="1" applyProtection="1"/>
    <xf numFmtId="164" fontId="57" fillId="32" borderId="22" xfId="69" applyNumberFormat="1" applyFont="1" applyFill="1" applyBorder="1" applyProtection="1"/>
    <xf numFmtId="43" fontId="15" fillId="0" borderId="22" xfId="3" applyFont="1" applyBorder="1"/>
    <xf numFmtId="169" fontId="15" fillId="33" borderId="22" xfId="119" applyNumberFormat="1" applyFont="1" applyFill="1" applyBorder="1"/>
    <xf numFmtId="169" fontId="15" fillId="33" borderId="22" xfId="119" applyNumberFormat="1" applyFont="1" applyFill="1" applyBorder="1" applyAlignment="1">
      <alignment vertical="center" wrapText="1"/>
    </xf>
    <xf numFmtId="169" fontId="51" fillId="33" borderId="22" xfId="119" applyNumberFormat="1" applyFont="1" applyFill="1" applyBorder="1" applyAlignment="1">
      <alignment vertical="center" wrapText="1"/>
    </xf>
    <xf numFmtId="44" fontId="15" fillId="31" borderId="22" xfId="48" applyFont="1" applyFill="1" applyBorder="1" applyAlignment="1">
      <alignment horizontal="right"/>
    </xf>
    <xf numFmtId="44" fontId="58" fillId="31" borderId="22" xfId="48" applyFont="1" applyFill="1" applyBorder="1" applyAlignment="1">
      <alignment horizontal="right"/>
    </xf>
    <xf numFmtId="49" fontId="39" fillId="34" borderId="22" xfId="0" applyNumberFormat="1" applyFont="1" applyFill="1" applyBorder="1" applyAlignment="1" applyProtection="1">
      <alignment horizontal="center" vertical="center"/>
      <protection locked="0"/>
    </xf>
    <xf numFmtId="1" fontId="39" fillId="34" borderId="22" xfId="0" applyNumberFormat="1" applyFont="1" applyFill="1" applyBorder="1" applyAlignment="1" applyProtection="1">
      <alignment horizontal="center" vertical="center"/>
      <protection locked="0"/>
    </xf>
    <xf numFmtId="3" fontId="15" fillId="34" borderId="22" xfId="0" applyNumberFormat="1" applyFont="1" applyFill="1" applyBorder="1" applyAlignment="1" applyProtection="1">
      <alignment horizontal="center" vertical="center" wrapText="1"/>
      <protection locked="0"/>
    </xf>
    <xf numFmtId="169" fontId="15" fillId="34" borderId="22" xfId="119" applyNumberFormat="1" applyFont="1" applyFill="1" applyBorder="1" applyAlignment="1" applyProtection="1">
      <alignment horizontal="center" vertical="center" wrapText="1"/>
      <protection locked="0"/>
    </xf>
    <xf numFmtId="3" fontId="15" fillId="34" borderId="22" xfId="0" applyNumberFormat="1" applyFont="1" applyFill="1" applyBorder="1" applyAlignment="1">
      <alignment horizontal="center" vertical="center"/>
    </xf>
    <xf numFmtId="1" fontId="45" fillId="34" borderId="22" xfId="0" applyNumberFormat="1" applyFont="1" applyFill="1" applyBorder="1" applyAlignment="1" applyProtection="1">
      <alignment horizontal="center" vertical="center"/>
      <protection locked="0"/>
    </xf>
    <xf numFmtId="0" fontId="59" fillId="34" borderId="22" xfId="0" applyFont="1" applyFill="1" applyBorder="1" applyAlignment="1" applyProtection="1">
      <alignment vertical="center" wrapText="1"/>
      <protection locked="0"/>
    </xf>
  </cellXfs>
  <cellStyles count="1256">
    <cellStyle name="20% - akcent 1 2" xfId="6" xr:uid="{00000000-0005-0000-0000-000000000000}"/>
    <cellStyle name="20% - akcent 2 2" xfId="7" xr:uid="{00000000-0005-0000-0000-000001000000}"/>
    <cellStyle name="20% - akcent 3 2" xfId="8" xr:uid="{00000000-0005-0000-0000-000002000000}"/>
    <cellStyle name="20% — akcent 3 2" xfId="117" xr:uid="{00000000-0005-0000-0000-000003000000}"/>
    <cellStyle name="20% — akcent 3 2 2" xfId="122" xr:uid="{00000000-0005-0000-0000-000004000000}"/>
    <cellStyle name="20% — akcent 3 2 2 2" xfId="175" xr:uid="{00000000-0005-0000-0000-000005000000}"/>
    <cellStyle name="20% — akcent 3 2 2 2 2" xfId="476" xr:uid="{00000000-0005-0000-0000-000006000000}"/>
    <cellStyle name="20% — akcent 3 2 2 2 3" xfId="774" xr:uid="{00000000-0005-0000-0000-000007000000}"/>
    <cellStyle name="20% — akcent 3 2 2 2 4" xfId="1072" xr:uid="{00000000-0005-0000-0000-000008000000}"/>
    <cellStyle name="20% — akcent 3 2 2 3" xfId="228" xr:uid="{00000000-0005-0000-0000-000009000000}"/>
    <cellStyle name="20% — akcent 3 2 2 3 2" xfId="529" xr:uid="{00000000-0005-0000-0000-00000A000000}"/>
    <cellStyle name="20% — akcent 3 2 2 3 3" xfId="827" xr:uid="{00000000-0005-0000-0000-00000B000000}"/>
    <cellStyle name="20% — akcent 3 2 2 3 4" xfId="1125" xr:uid="{00000000-0005-0000-0000-00000C000000}"/>
    <cellStyle name="20% — akcent 3 2 2 4" xfId="282" xr:uid="{00000000-0005-0000-0000-00000D000000}"/>
    <cellStyle name="20% — akcent 3 2 2 4 2" xfId="583" xr:uid="{00000000-0005-0000-0000-00000E000000}"/>
    <cellStyle name="20% — akcent 3 2 2 4 3" xfId="881" xr:uid="{00000000-0005-0000-0000-00000F000000}"/>
    <cellStyle name="20% — akcent 3 2 2 4 4" xfId="1179" xr:uid="{00000000-0005-0000-0000-000010000000}"/>
    <cellStyle name="20% — akcent 3 2 2 5" xfId="335" xr:uid="{00000000-0005-0000-0000-000011000000}"/>
    <cellStyle name="20% — akcent 3 2 2 5 2" xfId="636" xr:uid="{00000000-0005-0000-0000-000012000000}"/>
    <cellStyle name="20% — akcent 3 2 2 5 3" xfId="934" xr:uid="{00000000-0005-0000-0000-000013000000}"/>
    <cellStyle name="20% — akcent 3 2 2 5 4" xfId="1232" xr:uid="{00000000-0005-0000-0000-000014000000}"/>
    <cellStyle name="20% — akcent 3 2 2 6" xfId="423" xr:uid="{00000000-0005-0000-0000-000015000000}"/>
    <cellStyle name="20% — akcent 3 2 2 7" xfId="721" xr:uid="{00000000-0005-0000-0000-000016000000}"/>
    <cellStyle name="20% — akcent 3 2 2 8" xfId="1019" xr:uid="{00000000-0005-0000-0000-000017000000}"/>
    <cellStyle name="20% — akcent 3 2 3" xfId="171" xr:uid="{00000000-0005-0000-0000-000018000000}"/>
    <cellStyle name="20% — akcent 3 2 3 2" xfId="472" xr:uid="{00000000-0005-0000-0000-000019000000}"/>
    <cellStyle name="20% — akcent 3 2 3 3" xfId="770" xr:uid="{00000000-0005-0000-0000-00001A000000}"/>
    <cellStyle name="20% — akcent 3 2 3 4" xfId="1068" xr:uid="{00000000-0005-0000-0000-00001B000000}"/>
    <cellStyle name="20% — akcent 3 2 4" xfId="224" xr:uid="{00000000-0005-0000-0000-00001C000000}"/>
    <cellStyle name="20% — akcent 3 2 4 2" xfId="525" xr:uid="{00000000-0005-0000-0000-00001D000000}"/>
    <cellStyle name="20% — akcent 3 2 4 3" xfId="823" xr:uid="{00000000-0005-0000-0000-00001E000000}"/>
    <cellStyle name="20% — akcent 3 2 4 4" xfId="1121" xr:uid="{00000000-0005-0000-0000-00001F000000}"/>
    <cellStyle name="20% — akcent 3 2 5" xfId="278" xr:uid="{00000000-0005-0000-0000-000020000000}"/>
    <cellStyle name="20% — akcent 3 2 5 2" xfId="579" xr:uid="{00000000-0005-0000-0000-000021000000}"/>
    <cellStyle name="20% — akcent 3 2 5 3" xfId="877" xr:uid="{00000000-0005-0000-0000-000022000000}"/>
    <cellStyle name="20% — akcent 3 2 5 4" xfId="1175" xr:uid="{00000000-0005-0000-0000-000023000000}"/>
    <cellStyle name="20% — akcent 3 2 6" xfId="331" xr:uid="{00000000-0005-0000-0000-000024000000}"/>
    <cellStyle name="20% — akcent 3 2 6 2" xfId="632" xr:uid="{00000000-0005-0000-0000-000025000000}"/>
    <cellStyle name="20% — akcent 3 2 6 3" xfId="930" xr:uid="{00000000-0005-0000-0000-000026000000}"/>
    <cellStyle name="20% — akcent 3 2 6 4" xfId="1228" xr:uid="{00000000-0005-0000-0000-000027000000}"/>
    <cellStyle name="20% — akcent 3 2 7" xfId="419" xr:uid="{00000000-0005-0000-0000-000028000000}"/>
    <cellStyle name="20% — akcent 3 2 8" xfId="717" xr:uid="{00000000-0005-0000-0000-000029000000}"/>
    <cellStyle name="20% — akcent 3 2 9" xfId="1015" xr:uid="{00000000-0005-0000-0000-00002A000000}"/>
    <cellStyle name="20% - akcent 4 2" xfId="9" xr:uid="{00000000-0005-0000-0000-00002B000000}"/>
    <cellStyle name="20% — akcent 4 2" xfId="116" xr:uid="{00000000-0005-0000-0000-00002C000000}"/>
    <cellStyle name="20% — akcent 4 2 2" xfId="121" xr:uid="{00000000-0005-0000-0000-00002D000000}"/>
    <cellStyle name="20% — akcent 4 2 2 2" xfId="174" xr:uid="{00000000-0005-0000-0000-00002E000000}"/>
    <cellStyle name="20% — akcent 4 2 2 2 2" xfId="475" xr:uid="{00000000-0005-0000-0000-00002F000000}"/>
    <cellStyle name="20% — akcent 4 2 2 2 3" xfId="773" xr:uid="{00000000-0005-0000-0000-000030000000}"/>
    <cellStyle name="20% — akcent 4 2 2 2 4" xfId="1071" xr:uid="{00000000-0005-0000-0000-000031000000}"/>
    <cellStyle name="20% — akcent 4 2 2 3" xfId="227" xr:uid="{00000000-0005-0000-0000-000032000000}"/>
    <cellStyle name="20% — akcent 4 2 2 3 2" xfId="528" xr:uid="{00000000-0005-0000-0000-000033000000}"/>
    <cellStyle name="20% — akcent 4 2 2 3 3" xfId="826" xr:uid="{00000000-0005-0000-0000-000034000000}"/>
    <cellStyle name="20% — akcent 4 2 2 3 4" xfId="1124" xr:uid="{00000000-0005-0000-0000-000035000000}"/>
    <cellStyle name="20% — akcent 4 2 2 4" xfId="281" xr:uid="{00000000-0005-0000-0000-000036000000}"/>
    <cellStyle name="20% — akcent 4 2 2 4 2" xfId="582" xr:uid="{00000000-0005-0000-0000-000037000000}"/>
    <cellStyle name="20% — akcent 4 2 2 4 3" xfId="880" xr:uid="{00000000-0005-0000-0000-000038000000}"/>
    <cellStyle name="20% — akcent 4 2 2 4 4" xfId="1178" xr:uid="{00000000-0005-0000-0000-000039000000}"/>
    <cellStyle name="20% — akcent 4 2 2 5" xfId="334" xr:uid="{00000000-0005-0000-0000-00003A000000}"/>
    <cellStyle name="20% — akcent 4 2 2 5 2" xfId="635" xr:uid="{00000000-0005-0000-0000-00003B000000}"/>
    <cellStyle name="20% — akcent 4 2 2 5 3" xfId="933" xr:uid="{00000000-0005-0000-0000-00003C000000}"/>
    <cellStyle name="20% — akcent 4 2 2 5 4" xfId="1231" xr:uid="{00000000-0005-0000-0000-00003D000000}"/>
    <cellStyle name="20% — akcent 4 2 2 6" xfId="422" xr:uid="{00000000-0005-0000-0000-00003E000000}"/>
    <cellStyle name="20% — akcent 4 2 2 7" xfId="720" xr:uid="{00000000-0005-0000-0000-00003F000000}"/>
    <cellStyle name="20% — akcent 4 2 2 8" xfId="1018" xr:uid="{00000000-0005-0000-0000-000040000000}"/>
    <cellStyle name="20% — akcent 4 2 3" xfId="170" xr:uid="{00000000-0005-0000-0000-000041000000}"/>
    <cellStyle name="20% — akcent 4 2 3 2" xfId="471" xr:uid="{00000000-0005-0000-0000-000042000000}"/>
    <cellStyle name="20% — akcent 4 2 3 3" xfId="769" xr:uid="{00000000-0005-0000-0000-000043000000}"/>
    <cellStyle name="20% — akcent 4 2 3 4" xfId="1067" xr:uid="{00000000-0005-0000-0000-000044000000}"/>
    <cellStyle name="20% — akcent 4 2 4" xfId="223" xr:uid="{00000000-0005-0000-0000-000045000000}"/>
    <cellStyle name="20% — akcent 4 2 4 2" xfId="524" xr:uid="{00000000-0005-0000-0000-000046000000}"/>
    <cellStyle name="20% — akcent 4 2 4 3" xfId="822" xr:uid="{00000000-0005-0000-0000-000047000000}"/>
    <cellStyle name="20% — akcent 4 2 4 4" xfId="1120" xr:uid="{00000000-0005-0000-0000-000048000000}"/>
    <cellStyle name="20% — akcent 4 2 5" xfId="277" xr:uid="{00000000-0005-0000-0000-000049000000}"/>
    <cellStyle name="20% — akcent 4 2 5 2" xfId="578" xr:uid="{00000000-0005-0000-0000-00004A000000}"/>
    <cellStyle name="20% — akcent 4 2 5 3" xfId="876" xr:uid="{00000000-0005-0000-0000-00004B000000}"/>
    <cellStyle name="20% — akcent 4 2 5 4" xfId="1174" xr:uid="{00000000-0005-0000-0000-00004C000000}"/>
    <cellStyle name="20% — akcent 4 2 6" xfId="330" xr:uid="{00000000-0005-0000-0000-00004D000000}"/>
    <cellStyle name="20% — akcent 4 2 6 2" xfId="631" xr:uid="{00000000-0005-0000-0000-00004E000000}"/>
    <cellStyle name="20% — akcent 4 2 6 3" xfId="929" xr:uid="{00000000-0005-0000-0000-00004F000000}"/>
    <cellStyle name="20% — akcent 4 2 6 4" xfId="1227" xr:uid="{00000000-0005-0000-0000-000050000000}"/>
    <cellStyle name="20% — akcent 4 2 7" xfId="418" xr:uid="{00000000-0005-0000-0000-000051000000}"/>
    <cellStyle name="20% — akcent 4 2 8" xfId="716" xr:uid="{00000000-0005-0000-0000-000052000000}"/>
    <cellStyle name="20% — akcent 4 2 9" xfId="1014" xr:uid="{00000000-0005-0000-0000-000053000000}"/>
    <cellStyle name="20% - akcent 5 2" xfId="10" xr:uid="{00000000-0005-0000-0000-000054000000}"/>
    <cellStyle name="20% - akcent 6 2" xfId="11" xr:uid="{00000000-0005-0000-0000-000055000000}"/>
    <cellStyle name="40% - akcent 1 2" xfId="12" xr:uid="{00000000-0005-0000-0000-000056000000}"/>
    <cellStyle name="40% - akcent 2 2" xfId="13" xr:uid="{00000000-0005-0000-0000-000057000000}"/>
    <cellStyle name="40% - akcent 3 2" xfId="14" xr:uid="{00000000-0005-0000-0000-000058000000}"/>
    <cellStyle name="40% - akcent 4 2" xfId="15" xr:uid="{00000000-0005-0000-0000-000059000000}"/>
    <cellStyle name="40% - akcent 4 3" xfId="51" xr:uid="{00000000-0005-0000-0000-00005A000000}"/>
    <cellStyle name="40% - akcent 4 4" xfId="68" xr:uid="{00000000-0005-0000-0000-00005B000000}"/>
    <cellStyle name="40% - akcent 4 4 10" xfId="375" xr:uid="{00000000-0005-0000-0000-00005C000000}"/>
    <cellStyle name="40% - akcent 4 4 11" xfId="673" xr:uid="{00000000-0005-0000-0000-00005D000000}"/>
    <cellStyle name="40% - akcent 4 4 12" xfId="971" xr:uid="{00000000-0005-0000-0000-00005E000000}"/>
    <cellStyle name="40% - akcent 4 4 2" xfId="84" xr:uid="{00000000-0005-0000-0000-00005F000000}"/>
    <cellStyle name="40% - akcent 4 4 2 10" xfId="984" xr:uid="{00000000-0005-0000-0000-000060000000}"/>
    <cellStyle name="40% - akcent 4 4 2 2" xfId="109" xr:uid="{00000000-0005-0000-0000-000061000000}"/>
    <cellStyle name="40% - akcent 4 4 2 2 2" xfId="163" xr:uid="{00000000-0005-0000-0000-000062000000}"/>
    <cellStyle name="40% - akcent 4 4 2 2 2 2" xfId="464" xr:uid="{00000000-0005-0000-0000-000063000000}"/>
    <cellStyle name="40% - akcent 4 4 2 2 2 3" xfId="762" xr:uid="{00000000-0005-0000-0000-000064000000}"/>
    <cellStyle name="40% - akcent 4 4 2 2 2 4" xfId="1060" xr:uid="{00000000-0005-0000-0000-000065000000}"/>
    <cellStyle name="40% - akcent 4 4 2 2 3" xfId="216" xr:uid="{00000000-0005-0000-0000-000066000000}"/>
    <cellStyle name="40% - akcent 4 4 2 2 3 2" xfId="517" xr:uid="{00000000-0005-0000-0000-000067000000}"/>
    <cellStyle name="40% - akcent 4 4 2 2 3 3" xfId="815" xr:uid="{00000000-0005-0000-0000-000068000000}"/>
    <cellStyle name="40% - akcent 4 4 2 2 3 4" xfId="1113" xr:uid="{00000000-0005-0000-0000-000069000000}"/>
    <cellStyle name="40% - akcent 4 4 2 2 4" xfId="270" xr:uid="{00000000-0005-0000-0000-00006A000000}"/>
    <cellStyle name="40% - akcent 4 4 2 2 4 2" xfId="571" xr:uid="{00000000-0005-0000-0000-00006B000000}"/>
    <cellStyle name="40% - akcent 4 4 2 2 4 3" xfId="869" xr:uid="{00000000-0005-0000-0000-00006C000000}"/>
    <cellStyle name="40% - akcent 4 4 2 2 4 4" xfId="1167" xr:uid="{00000000-0005-0000-0000-00006D000000}"/>
    <cellStyle name="40% - akcent 4 4 2 2 5" xfId="323" xr:uid="{00000000-0005-0000-0000-00006E000000}"/>
    <cellStyle name="40% - akcent 4 4 2 2 5 2" xfId="624" xr:uid="{00000000-0005-0000-0000-00006F000000}"/>
    <cellStyle name="40% - akcent 4 4 2 2 5 3" xfId="922" xr:uid="{00000000-0005-0000-0000-000070000000}"/>
    <cellStyle name="40% - akcent 4 4 2 2 5 4" xfId="1220" xr:uid="{00000000-0005-0000-0000-000071000000}"/>
    <cellStyle name="40% - akcent 4 4 2 2 6" xfId="411" xr:uid="{00000000-0005-0000-0000-000072000000}"/>
    <cellStyle name="40% - akcent 4 4 2 2 7" xfId="709" xr:uid="{00000000-0005-0000-0000-000073000000}"/>
    <cellStyle name="40% - akcent 4 4 2 2 8" xfId="1007" xr:uid="{00000000-0005-0000-0000-000074000000}"/>
    <cellStyle name="40% - akcent 4 4 2 3" xfId="140" xr:uid="{00000000-0005-0000-0000-000075000000}"/>
    <cellStyle name="40% - akcent 4 4 2 3 2" xfId="441" xr:uid="{00000000-0005-0000-0000-000076000000}"/>
    <cellStyle name="40% - akcent 4 4 2 3 3" xfId="739" xr:uid="{00000000-0005-0000-0000-000077000000}"/>
    <cellStyle name="40% - akcent 4 4 2 3 4" xfId="1037" xr:uid="{00000000-0005-0000-0000-000078000000}"/>
    <cellStyle name="40% - akcent 4 4 2 4" xfId="193" xr:uid="{00000000-0005-0000-0000-000079000000}"/>
    <cellStyle name="40% - akcent 4 4 2 4 2" xfId="494" xr:uid="{00000000-0005-0000-0000-00007A000000}"/>
    <cellStyle name="40% - akcent 4 4 2 4 3" xfId="792" xr:uid="{00000000-0005-0000-0000-00007B000000}"/>
    <cellStyle name="40% - akcent 4 4 2 4 4" xfId="1090" xr:uid="{00000000-0005-0000-0000-00007C000000}"/>
    <cellStyle name="40% - akcent 4 4 2 5" xfId="247" xr:uid="{00000000-0005-0000-0000-00007D000000}"/>
    <cellStyle name="40% - akcent 4 4 2 5 2" xfId="548" xr:uid="{00000000-0005-0000-0000-00007E000000}"/>
    <cellStyle name="40% - akcent 4 4 2 5 3" xfId="846" xr:uid="{00000000-0005-0000-0000-00007F000000}"/>
    <cellStyle name="40% - akcent 4 4 2 5 4" xfId="1144" xr:uid="{00000000-0005-0000-0000-000080000000}"/>
    <cellStyle name="40% - akcent 4 4 2 6" xfId="300" xr:uid="{00000000-0005-0000-0000-000081000000}"/>
    <cellStyle name="40% - akcent 4 4 2 6 2" xfId="601" xr:uid="{00000000-0005-0000-0000-000082000000}"/>
    <cellStyle name="40% - akcent 4 4 2 6 3" xfId="899" xr:uid="{00000000-0005-0000-0000-000083000000}"/>
    <cellStyle name="40% - akcent 4 4 2 6 4" xfId="1197" xr:uid="{00000000-0005-0000-0000-000084000000}"/>
    <cellStyle name="40% - akcent 4 4 2 7" xfId="365" xr:uid="{00000000-0005-0000-0000-000085000000}"/>
    <cellStyle name="40% - akcent 4 4 2 7 2" xfId="666" xr:uid="{00000000-0005-0000-0000-000086000000}"/>
    <cellStyle name="40% - akcent 4 4 2 7 3" xfId="964" xr:uid="{00000000-0005-0000-0000-000087000000}"/>
    <cellStyle name="40% - akcent 4 4 2 7 4" xfId="1252" xr:uid="{00000000-0005-0000-0000-000088000000}"/>
    <cellStyle name="40% - akcent 4 4 2 8" xfId="388" xr:uid="{00000000-0005-0000-0000-000089000000}"/>
    <cellStyle name="40% - akcent 4 4 2 9" xfId="686" xr:uid="{00000000-0005-0000-0000-00008A000000}"/>
    <cellStyle name="40% - akcent 4 4 3" xfId="79" xr:uid="{00000000-0005-0000-0000-00008B000000}"/>
    <cellStyle name="40% - akcent 4 4 3 10" xfId="979" xr:uid="{00000000-0005-0000-0000-00008C000000}"/>
    <cellStyle name="40% - akcent 4 4 3 2" xfId="104" xr:uid="{00000000-0005-0000-0000-00008D000000}"/>
    <cellStyle name="40% - akcent 4 4 3 2 2" xfId="158" xr:uid="{00000000-0005-0000-0000-00008E000000}"/>
    <cellStyle name="40% - akcent 4 4 3 2 2 2" xfId="459" xr:uid="{00000000-0005-0000-0000-00008F000000}"/>
    <cellStyle name="40% - akcent 4 4 3 2 2 3" xfId="757" xr:uid="{00000000-0005-0000-0000-000090000000}"/>
    <cellStyle name="40% - akcent 4 4 3 2 2 4" xfId="1055" xr:uid="{00000000-0005-0000-0000-000091000000}"/>
    <cellStyle name="40% - akcent 4 4 3 2 3" xfId="211" xr:uid="{00000000-0005-0000-0000-000092000000}"/>
    <cellStyle name="40% - akcent 4 4 3 2 3 2" xfId="512" xr:uid="{00000000-0005-0000-0000-000093000000}"/>
    <cellStyle name="40% - akcent 4 4 3 2 3 3" xfId="810" xr:uid="{00000000-0005-0000-0000-000094000000}"/>
    <cellStyle name="40% - akcent 4 4 3 2 3 4" xfId="1108" xr:uid="{00000000-0005-0000-0000-000095000000}"/>
    <cellStyle name="40% - akcent 4 4 3 2 4" xfId="265" xr:uid="{00000000-0005-0000-0000-000096000000}"/>
    <cellStyle name="40% - akcent 4 4 3 2 4 2" xfId="566" xr:uid="{00000000-0005-0000-0000-000097000000}"/>
    <cellStyle name="40% - akcent 4 4 3 2 4 3" xfId="864" xr:uid="{00000000-0005-0000-0000-000098000000}"/>
    <cellStyle name="40% - akcent 4 4 3 2 4 4" xfId="1162" xr:uid="{00000000-0005-0000-0000-000099000000}"/>
    <cellStyle name="40% - akcent 4 4 3 2 5" xfId="318" xr:uid="{00000000-0005-0000-0000-00009A000000}"/>
    <cellStyle name="40% - akcent 4 4 3 2 5 2" xfId="619" xr:uid="{00000000-0005-0000-0000-00009B000000}"/>
    <cellStyle name="40% - akcent 4 4 3 2 5 3" xfId="917" xr:uid="{00000000-0005-0000-0000-00009C000000}"/>
    <cellStyle name="40% - akcent 4 4 3 2 5 4" xfId="1215" xr:uid="{00000000-0005-0000-0000-00009D000000}"/>
    <cellStyle name="40% - akcent 4 4 3 2 6" xfId="406" xr:uid="{00000000-0005-0000-0000-00009E000000}"/>
    <cellStyle name="40% - akcent 4 4 3 2 7" xfId="704" xr:uid="{00000000-0005-0000-0000-00009F000000}"/>
    <cellStyle name="40% - akcent 4 4 3 2 8" xfId="1002" xr:uid="{00000000-0005-0000-0000-0000A0000000}"/>
    <cellStyle name="40% - akcent 4 4 3 3" xfId="135" xr:uid="{00000000-0005-0000-0000-0000A1000000}"/>
    <cellStyle name="40% - akcent 4 4 3 3 2" xfId="436" xr:uid="{00000000-0005-0000-0000-0000A2000000}"/>
    <cellStyle name="40% - akcent 4 4 3 3 3" xfId="734" xr:uid="{00000000-0005-0000-0000-0000A3000000}"/>
    <cellStyle name="40% - akcent 4 4 3 3 4" xfId="1032" xr:uid="{00000000-0005-0000-0000-0000A4000000}"/>
    <cellStyle name="40% - akcent 4 4 3 4" xfId="188" xr:uid="{00000000-0005-0000-0000-0000A5000000}"/>
    <cellStyle name="40% - akcent 4 4 3 4 2" xfId="489" xr:uid="{00000000-0005-0000-0000-0000A6000000}"/>
    <cellStyle name="40% - akcent 4 4 3 4 3" xfId="787" xr:uid="{00000000-0005-0000-0000-0000A7000000}"/>
    <cellStyle name="40% - akcent 4 4 3 4 4" xfId="1085" xr:uid="{00000000-0005-0000-0000-0000A8000000}"/>
    <cellStyle name="40% - akcent 4 4 3 5" xfId="242" xr:uid="{00000000-0005-0000-0000-0000A9000000}"/>
    <cellStyle name="40% - akcent 4 4 3 5 2" xfId="543" xr:uid="{00000000-0005-0000-0000-0000AA000000}"/>
    <cellStyle name="40% - akcent 4 4 3 5 3" xfId="841" xr:uid="{00000000-0005-0000-0000-0000AB000000}"/>
    <cellStyle name="40% - akcent 4 4 3 5 4" xfId="1139" xr:uid="{00000000-0005-0000-0000-0000AC000000}"/>
    <cellStyle name="40% - akcent 4 4 3 6" xfId="295" xr:uid="{00000000-0005-0000-0000-0000AD000000}"/>
    <cellStyle name="40% - akcent 4 4 3 6 2" xfId="596" xr:uid="{00000000-0005-0000-0000-0000AE000000}"/>
    <cellStyle name="40% - akcent 4 4 3 6 3" xfId="894" xr:uid="{00000000-0005-0000-0000-0000AF000000}"/>
    <cellStyle name="40% - akcent 4 4 3 6 4" xfId="1192" xr:uid="{00000000-0005-0000-0000-0000B0000000}"/>
    <cellStyle name="40% - akcent 4 4 3 7" xfId="360" xr:uid="{00000000-0005-0000-0000-0000B1000000}"/>
    <cellStyle name="40% - akcent 4 4 3 7 2" xfId="661" xr:uid="{00000000-0005-0000-0000-0000B2000000}"/>
    <cellStyle name="40% - akcent 4 4 3 7 3" xfId="959" xr:uid="{00000000-0005-0000-0000-0000B3000000}"/>
    <cellStyle name="40% - akcent 4 4 3 7 4" xfId="1247" xr:uid="{00000000-0005-0000-0000-0000B4000000}"/>
    <cellStyle name="40% - akcent 4 4 3 8" xfId="383" xr:uid="{00000000-0005-0000-0000-0000B5000000}"/>
    <cellStyle name="40% - akcent 4 4 3 9" xfId="681" xr:uid="{00000000-0005-0000-0000-0000B6000000}"/>
    <cellStyle name="40% - akcent 4 4 4" xfId="94" xr:uid="{00000000-0005-0000-0000-0000B7000000}"/>
    <cellStyle name="40% - akcent 4 4 4 2" xfId="148" xr:uid="{00000000-0005-0000-0000-0000B8000000}"/>
    <cellStyle name="40% - akcent 4 4 4 2 2" xfId="449" xr:uid="{00000000-0005-0000-0000-0000B9000000}"/>
    <cellStyle name="40% - akcent 4 4 4 2 3" xfId="747" xr:uid="{00000000-0005-0000-0000-0000BA000000}"/>
    <cellStyle name="40% - akcent 4 4 4 2 4" xfId="1045" xr:uid="{00000000-0005-0000-0000-0000BB000000}"/>
    <cellStyle name="40% - akcent 4 4 4 3" xfId="201" xr:uid="{00000000-0005-0000-0000-0000BC000000}"/>
    <cellStyle name="40% - akcent 4 4 4 3 2" xfId="502" xr:uid="{00000000-0005-0000-0000-0000BD000000}"/>
    <cellStyle name="40% - akcent 4 4 4 3 3" xfId="800" xr:uid="{00000000-0005-0000-0000-0000BE000000}"/>
    <cellStyle name="40% - akcent 4 4 4 3 4" xfId="1098" xr:uid="{00000000-0005-0000-0000-0000BF000000}"/>
    <cellStyle name="40% - akcent 4 4 4 4" xfId="255" xr:uid="{00000000-0005-0000-0000-0000C0000000}"/>
    <cellStyle name="40% - akcent 4 4 4 4 2" xfId="556" xr:uid="{00000000-0005-0000-0000-0000C1000000}"/>
    <cellStyle name="40% - akcent 4 4 4 4 3" xfId="854" xr:uid="{00000000-0005-0000-0000-0000C2000000}"/>
    <cellStyle name="40% - akcent 4 4 4 4 4" xfId="1152" xr:uid="{00000000-0005-0000-0000-0000C3000000}"/>
    <cellStyle name="40% - akcent 4 4 4 5" xfId="308" xr:uid="{00000000-0005-0000-0000-0000C4000000}"/>
    <cellStyle name="40% - akcent 4 4 4 5 2" xfId="609" xr:uid="{00000000-0005-0000-0000-0000C5000000}"/>
    <cellStyle name="40% - akcent 4 4 4 5 3" xfId="907" xr:uid="{00000000-0005-0000-0000-0000C6000000}"/>
    <cellStyle name="40% - akcent 4 4 4 5 4" xfId="1205" xr:uid="{00000000-0005-0000-0000-0000C7000000}"/>
    <cellStyle name="40% - akcent 4 4 4 6" xfId="396" xr:uid="{00000000-0005-0000-0000-0000C8000000}"/>
    <cellStyle name="40% - akcent 4 4 4 7" xfId="694" xr:uid="{00000000-0005-0000-0000-0000C9000000}"/>
    <cellStyle name="40% - akcent 4 4 4 8" xfId="992" xr:uid="{00000000-0005-0000-0000-0000CA000000}"/>
    <cellStyle name="40% - akcent 4 4 5" xfId="127" xr:uid="{00000000-0005-0000-0000-0000CB000000}"/>
    <cellStyle name="40% - akcent 4 4 5 2" xfId="428" xr:uid="{00000000-0005-0000-0000-0000CC000000}"/>
    <cellStyle name="40% - akcent 4 4 5 3" xfId="726" xr:uid="{00000000-0005-0000-0000-0000CD000000}"/>
    <cellStyle name="40% - akcent 4 4 5 4" xfId="1024" xr:uid="{00000000-0005-0000-0000-0000CE000000}"/>
    <cellStyle name="40% - akcent 4 4 6" xfId="180" xr:uid="{00000000-0005-0000-0000-0000CF000000}"/>
    <cellStyle name="40% - akcent 4 4 6 2" xfId="481" xr:uid="{00000000-0005-0000-0000-0000D0000000}"/>
    <cellStyle name="40% - akcent 4 4 6 3" xfId="779" xr:uid="{00000000-0005-0000-0000-0000D1000000}"/>
    <cellStyle name="40% - akcent 4 4 6 4" xfId="1077" xr:uid="{00000000-0005-0000-0000-0000D2000000}"/>
    <cellStyle name="40% - akcent 4 4 7" xfId="234" xr:uid="{00000000-0005-0000-0000-0000D3000000}"/>
    <cellStyle name="40% - akcent 4 4 7 2" xfId="535" xr:uid="{00000000-0005-0000-0000-0000D4000000}"/>
    <cellStyle name="40% - akcent 4 4 7 3" xfId="833" xr:uid="{00000000-0005-0000-0000-0000D5000000}"/>
    <cellStyle name="40% - akcent 4 4 7 4" xfId="1131" xr:uid="{00000000-0005-0000-0000-0000D6000000}"/>
    <cellStyle name="40% - akcent 4 4 8" xfId="287" xr:uid="{00000000-0005-0000-0000-0000D7000000}"/>
    <cellStyle name="40% - akcent 4 4 8 2" xfId="588" xr:uid="{00000000-0005-0000-0000-0000D8000000}"/>
    <cellStyle name="40% - akcent 4 4 8 3" xfId="886" xr:uid="{00000000-0005-0000-0000-0000D9000000}"/>
    <cellStyle name="40% - akcent 4 4 8 4" xfId="1184" xr:uid="{00000000-0005-0000-0000-0000DA000000}"/>
    <cellStyle name="40% - akcent 4 4 9" xfId="351" xr:uid="{00000000-0005-0000-0000-0000DB000000}"/>
    <cellStyle name="40% - akcent 4 4 9 2" xfId="652" xr:uid="{00000000-0005-0000-0000-0000DC000000}"/>
    <cellStyle name="40% - akcent 4 4 9 3" xfId="950" xr:uid="{00000000-0005-0000-0000-0000DD000000}"/>
    <cellStyle name="40% - akcent 4 4 9 4" xfId="1238" xr:uid="{00000000-0005-0000-0000-0000DE000000}"/>
    <cellStyle name="40% - akcent 5 2" xfId="16" xr:uid="{00000000-0005-0000-0000-0000DF000000}"/>
    <cellStyle name="40% - akcent 6 2" xfId="17" xr:uid="{00000000-0005-0000-0000-0000E0000000}"/>
    <cellStyle name="60% - akcent 1 2" xfId="18" xr:uid="{00000000-0005-0000-0000-0000E1000000}"/>
    <cellStyle name="60% - akcent 2 2" xfId="19" xr:uid="{00000000-0005-0000-0000-0000E2000000}"/>
    <cellStyle name="60% - akcent 3 2" xfId="20" xr:uid="{00000000-0005-0000-0000-0000E3000000}"/>
    <cellStyle name="60% - akcent 4 2" xfId="21" xr:uid="{00000000-0005-0000-0000-0000E4000000}"/>
    <cellStyle name="60% - akcent 4 2 2" xfId="50" xr:uid="{00000000-0005-0000-0000-0000E5000000}"/>
    <cellStyle name="60% - akcent 5 2" xfId="22" xr:uid="{00000000-0005-0000-0000-0000E6000000}"/>
    <cellStyle name="60% - akcent 6 2" xfId="23" xr:uid="{00000000-0005-0000-0000-0000E7000000}"/>
    <cellStyle name="Akcent 1 2" xfId="24" xr:uid="{00000000-0005-0000-0000-0000E8000000}"/>
    <cellStyle name="Akcent 2 2" xfId="25" xr:uid="{00000000-0005-0000-0000-0000E9000000}"/>
    <cellStyle name="Akcent 2 3" xfId="52" xr:uid="{00000000-0005-0000-0000-0000EA000000}"/>
    <cellStyle name="Akcent 3 2" xfId="26" xr:uid="{00000000-0005-0000-0000-0000EB000000}"/>
    <cellStyle name="Akcent 3 3" xfId="54" xr:uid="{00000000-0005-0000-0000-0000EC000000}"/>
    <cellStyle name="Akcent 4 2" xfId="27" xr:uid="{00000000-0005-0000-0000-0000ED000000}"/>
    <cellStyle name="Akcent 5 2" xfId="28" xr:uid="{00000000-0005-0000-0000-0000EE000000}"/>
    <cellStyle name="Akcent 6 2" xfId="29" xr:uid="{00000000-0005-0000-0000-0000EF000000}"/>
    <cellStyle name="Dane wejściowe 2" xfId="30" xr:uid="{00000000-0005-0000-0000-0000F0000000}"/>
    <cellStyle name="Dane wejściowe 2 2" xfId="55" xr:uid="{00000000-0005-0000-0000-0000F1000000}"/>
    <cellStyle name="Dane wejściowe 2 2 2" xfId="345" xr:uid="{00000000-0005-0000-0000-0000F2000000}"/>
    <cellStyle name="Dane wejściowe 2 2 2 2" xfId="646" xr:uid="{00000000-0005-0000-0000-0000F3000000}"/>
    <cellStyle name="Dane wejściowe 2 2 2 3" xfId="944" xr:uid="{00000000-0005-0000-0000-0000F4000000}"/>
    <cellStyle name="Dane wejściowe 2 3" xfId="338" xr:uid="{00000000-0005-0000-0000-0000F5000000}"/>
    <cellStyle name="Dane wejściowe 2 3 2" xfId="639" xr:uid="{00000000-0005-0000-0000-0000F6000000}"/>
    <cellStyle name="Dane wejściowe 2 3 3" xfId="937" xr:uid="{00000000-0005-0000-0000-0000F7000000}"/>
    <cellStyle name="Dane wyjściowe 2" xfId="31" xr:uid="{00000000-0005-0000-0000-0000F8000000}"/>
    <cellStyle name="Dane wyjściowe 2 2" xfId="56" xr:uid="{00000000-0005-0000-0000-0000F9000000}"/>
    <cellStyle name="Dane wyjściowe 2 2 2" xfId="346" xr:uid="{00000000-0005-0000-0000-0000FA000000}"/>
    <cellStyle name="Dane wyjściowe 2 2 2 2" xfId="647" xr:uid="{00000000-0005-0000-0000-0000FB000000}"/>
    <cellStyle name="Dane wyjściowe 2 2 2 3" xfId="945" xr:uid="{00000000-0005-0000-0000-0000FC000000}"/>
    <cellStyle name="Dane wyjściowe 2 3" xfId="339" xr:uid="{00000000-0005-0000-0000-0000FD000000}"/>
    <cellStyle name="Dane wyjściowe 2 3 2" xfId="640" xr:uid="{00000000-0005-0000-0000-0000FE000000}"/>
    <cellStyle name="Dane wyjściowe 2 3 3" xfId="938" xr:uid="{00000000-0005-0000-0000-0000FF000000}"/>
    <cellStyle name="Dobre 2" xfId="32" xr:uid="{00000000-0005-0000-0000-000000010000}"/>
    <cellStyle name="Dziesiętny" xfId="119" builtinId="3"/>
    <cellStyle name="Dziesiętny [0] 2" xfId="88" xr:uid="{00000000-0005-0000-0000-000002010000}"/>
    <cellStyle name="Dziesiętny [0] 2 10" xfId="986" xr:uid="{00000000-0005-0000-0000-000003010000}"/>
    <cellStyle name="Dziesiętny [0] 2 2" xfId="112" xr:uid="{00000000-0005-0000-0000-000004010000}"/>
    <cellStyle name="Dziesiętny [0] 2 2 2" xfId="166" xr:uid="{00000000-0005-0000-0000-000005010000}"/>
    <cellStyle name="Dziesiętny [0] 2 2 2 2" xfId="467" xr:uid="{00000000-0005-0000-0000-000006010000}"/>
    <cellStyle name="Dziesiętny [0] 2 2 2 3" xfId="765" xr:uid="{00000000-0005-0000-0000-000007010000}"/>
    <cellStyle name="Dziesiętny [0] 2 2 2 4" xfId="1063" xr:uid="{00000000-0005-0000-0000-000008010000}"/>
    <cellStyle name="Dziesiętny [0] 2 2 3" xfId="219" xr:uid="{00000000-0005-0000-0000-000009010000}"/>
    <cellStyle name="Dziesiętny [0] 2 2 3 2" xfId="520" xr:uid="{00000000-0005-0000-0000-00000A010000}"/>
    <cellStyle name="Dziesiętny [0] 2 2 3 3" xfId="818" xr:uid="{00000000-0005-0000-0000-00000B010000}"/>
    <cellStyle name="Dziesiętny [0] 2 2 3 4" xfId="1116" xr:uid="{00000000-0005-0000-0000-00000C010000}"/>
    <cellStyle name="Dziesiętny [0] 2 2 4" xfId="273" xr:uid="{00000000-0005-0000-0000-00000D010000}"/>
    <cellStyle name="Dziesiętny [0] 2 2 4 2" xfId="574" xr:uid="{00000000-0005-0000-0000-00000E010000}"/>
    <cellStyle name="Dziesiętny [0] 2 2 4 3" xfId="872" xr:uid="{00000000-0005-0000-0000-00000F010000}"/>
    <cellStyle name="Dziesiętny [0] 2 2 4 4" xfId="1170" xr:uid="{00000000-0005-0000-0000-000010010000}"/>
    <cellStyle name="Dziesiętny [0] 2 2 5" xfId="326" xr:uid="{00000000-0005-0000-0000-000011010000}"/>
    <cellStyle name="Dziesiętny [0] 2 2 5 2" xfId="627" xr:uid="{00000000-0005-0000-0000-000012010000}"/>
    <cellStyle name="Dziesiętny [0] 2 2 5 3" xfId="925" xr:uid="{00000000-0005-0000-0000-000013010000}"/>
    <cellStyle name="Dziesiętny [0] 2 2 5 4" xfId="1223" xr:uid="{00000000-0005-0000-0000-000014010000}"/>
    <cellStyle name="Dziesiętny [0] 2 2 6" xfId="414" xr:uid="{00000000-0005-0000-0000-000015010000}"/>
    <cellStyle name="Dziesiętny [0] 2 2 7" xfId="712" xr:uid="{00000000-0005-0000-0000-000016010000}"/>
    <cellStyle name="Dziesiętny [0] 2 2 8" xfId="1010" xr:uid="{00000000-0005-0000-0000-000017010000}"/>
    <cellStyle name="Dziesiętny [0] 2 3" xfId="142" xr:uid="{00000000-0005-0000-0000-000018010000}"/>
    <cellStyle name="Dziesiętny [0] 2 3 2" xfId="443" xr:uid="{00000000-0005-0000-0000-000019010000}"/>
    <cellStyle name="Dziesiętny [0] 2 3 3" xfId="741" xr:uid="{00000000-0005-0000-0000-00001A010000}"/>
    <cellStyle name="Dziesiętny [0] 2 3 4" xfId="1039" xr:uid="{00000000-0005-0000-0000-00001B010000}"/>
    <cellStyle name="Dziesiętny [0] 2 4" xfId="195" xr:uid="{00000000-0005-0000-0000-00001C010000}"/>
    <cellStyle name="Dziesiętny [0] 2 4 2" xfId="496" xr:uid="{00000000-0005-0000-0000-00001D010000}"/>
    <cellStyle name="Dziesiętny [0] 2 4 3" xfId="794" xr:uid="{00000000-0005-0000-0000-00001E010000}"/>
    <cellStyle name="Dziesiętny [0] 2 4 4" xfId="1092" xr:uid="{00000000-0005-0000-0000-00001F010000}"/>
    <cellStyle name="Dziesiętny [0] 2 5" xfId="249" xr:uid="{00000000-0005-0000-0000-000020010000}"/>
    <cellStyle name="Dziesiętny [0] 2 5 2" xfId="550" xr:uid="{00000000-0005-0000-0000-000021010000}"/>
    <cellStyle name="Dziesiętny [0] 2 5 3" xfId="848" xr:uid="{00000000-0005-0000-0000-000022010000}"/>
    <cellStyle name="Dziesiętny [0] 2 5 4" xfId="1146" xr:uid="{00000000-0005-0000-0000-000023010000}"/>
    <cellStyle name="Dziesiętny [0] 2 6" xfId="302" xr:uid="{00000000-0005-0000-0000-000024010000}"/>
    <cellStyle name="Dziesiętny [0] 2 6 2" xfId="603" xr:uid="{00000000-0005-0000-0000-000025010000}"/>
    <cellStyle name="Dziesiętny [0] 2 6 3" xfId="901" xr:uid="{00000000-0005-0000-0000-000026010000}"/>
    <cellStyle name="Dziesiętny [0] 2 6 4" xfId="1199" xr:uid="{00000000-0005-0000-0000-000027010000}"/>
    <cellStyle name="Dziesiętny [0] 2 7" xfId="367" xr:uid="{00000000-0005-0000-0000-000028010000}"/>
    <cellStyle name="Dziesiętny [0] 2 7 2" xfId="668" xr:uid="{00000000-0005-0000-0000-000029010000}"/>
    <cellStyle name="Dziesiętny [0] 2 7 3" xfId="966" xr:uid="{00000000-0005-0000-0000-00002A010000}"/>
    <cellStyle name="Dziesiętny [0] 2 7 4" xfId="1254" xr:uid="{00000000-0005-0000-0000-00002B010000}"/>
    <cellStyle name="Dziesiętny [0] 2 8" xfId="390" xr:uid="{00000000-0005-0000-0000-00002C010000}"/>
    <cellStyle name="Dziesiętny [0] 2 9" xfId="688" xr:uid="{00000000-0005-0000-0000-00002D010000}"/>
    <cellStyle name="Dziesiętny 10" xfId="111" xr:uid="{00000000-0005-0000-0000-00002E010000}"/>
    <cellStyle name="Dziesiętny 10 2" xfId="165" xr:uid="{00000000-0005-0000-0000-00002F010000}"/>
    <cellStyle name="Dziesiętny 10 2 2" xfId="466" xr:uid="{00000000-0005-0000-0000-000030010000}"/>
    <cellStyle name="Dziesiętny 10 2 3" xfId="764" xr:uid="{00000000-0005-0000-0000-000031010000}"/>
    <cellStyle name="Dziesiętny 10 2 4" xfId="1062" xr:uid="{00000000-0005-0000-0000-000032010000}"/>
    <cellStyle name="Dziesiętny 10 3" xfId="218" xr:uid="{00000000-0005-0000-0000-000033010000}"/>
    <cellStyle name="Dziesiętny 10 3 2" xfId="519" xr:uid="{00000000-0005-0000-0000-000034010000}"/>
    <cellStyle name="Dziesiętny 10 3 3" xfId="817" xr:uid="{00000000-0005-0000-0000-000035010000}"/>
    <cellStyle name="Dziesiętny 10 3 4" xfId="1115" xr:uid="{00000000-0005-0000-0000-000036010000}"/>
    <cellStyle name="Dziesiętny 10 4" xfId="272" xr:uid="{00000000-0005-0000-0000-000037010000}"/>
    <cellStyle name="Dziesiętny 10 4 2" xfId="573" xr:uid="{00000000-0005-0000-0000-000038010000}"/>
    <cellStyle name="Dziesiętny 10 4 3" xfId="871" xr:uid="{00000000-0005-0000-0000-000039010000}"/>
    <cellStyle name="Dziesiętny 10 4 4" xfId="1169" xr:uid="{00000000-0005-0000-0000-00003A010000}"/>
    <cellStyle name="Dziesiętny 10 5" xfId="325" xr:uid="{00000000-0005-0000-0000-00003B010000}"/>
    <cellStyle name="Dziesiętny 10 5 2" xfId="626" xr:uid="{00000000-0005-0000-0000-00003C010000}"/>
    <cellStyle name="Dziesiętny 10 5 3" xfId="924" xr:uid="{00000000-0005-0000-0000-00003D010000}"/>
    <cellStyle name="Dziesiętny 10 5 4" xfId="1222" xr:uid="{00000000-0005-0000-0000-00003E010000}"/>
    <cellStyle name="Dziesiętny 10 6" xfId="413" xr:uid="{00000000-0005-0000-0000-00003F010000}"/>
    <cellStyle name="Dziesiętny 10 7" xfId="711" xr:uid="{00000000-0005-0000-0000-000040010000}"/>
    <cellStyle name="Dziesiętny 10 8" xfId="1009" xr:uid="{00000000-0005-0000-0000-000041010000}"/>
    <cellStyle name="Dziesiętny 11" xfId="90" xr:uid="{00000000-0005-0000-0000-000042010000}"/>
    <cellStyle name="Dziesiętny 11 2" xfId="144" xr:uid="{00000000-0005-0000-0000-000043010000}"/>
    <cellStyle name="Dziesiętny 11 2 2" xfId="445" xr:uid="{00000000-0005-0000-0000-000044010000}"/>
    <cellStyle name="Dziesiętny 11 2 3" xfId="743" xr:uid="{00000000-0005-0000-0000-000045010000}"/>
    <cellStyle name="Dziesiętny 11 2 4" xfId="1041" xr:uid="{00000000-0005-0000-0000-000046010000}"/>
    <cellStyle name="Dziesiętny 11 3" xfId="197" xr:uid="{00000000-0005-0000-0000-000047010000}"/>
    <cellStyle name="Dziesiętny 11 3 2" xfId="498" xr:uid="{00000000-0005-0000-0000-000048010000}"/>
    <cellStyle name="Dziesiętny 11 3 3" xfId="796" xr:uid="{00000000-0005-0000-0000-000049010000}"/>
    <cellStyle name="Dziesiętny 11 3 4" xfId="1094" xr:uid="{00000000-0005-0000-0000-00004A010000}"/>
    <cellStyle name="Dziesiętny 11 4" xfId="251" xr:uid="{00000000-0005-0000-0000-00004B010000}"/>
    <cellStyle name="Dziesiętny 11 4 2" xfId="552" xr:uid="{00000000-0005-0000-0000-00004C010000}"/>
    <cellStyle name="Dziesiętny 11 4 3" xfId="850" xr:uid="{00000000-0005-0000-0000-00004D010000}"/>
    <cellStyle name="Dziesiętny 11 4 4" xfId="1148" xr:uid="{00000000-0005-0000-0000-00004E010000}"/>
    <cellStyle name="Dziesiętny 11 5" xfId="304" xr:uid="{00000000-0005-0000-0000-00004F010000}"/>
    <cellStyle name="Dziesiętny 11 5 2" xfId="605" xr:uid="{00000000-0005-0000-0000-000050010000}"/>
    <cellStyle name="Dziesiętny 11 5 3" xfId="903" xr:uid="{00000000-0005-0000-0000-000051010000}"/>
    <cellStyle name="Dziesiętny 11 5 4" xfId="1201" xr:uid="{00000000-0005-0000-0000-000052010000}"/>
    <cellStyle name="Dziesiętny 11 6" xfId="392" xr:uid="{00000000-0005-0000-0000-000053010000}"/>
    <cellStyle name="Dziesiętny 11 7" xfId="690" xr:uid="{00000000-0005-0000-0000-000054010000}"/>
    <cellStyle name="Dziesiętny 11 8" xfId="988" xr:uid="{00000000-0005-0000-0000-000055010000}"/>
    <cellStyle name="Dziesiętny 12" xfId="172" xr:uid="{00000000-0005-0000-0000-000056010000}"/>
    <cellStyle name="Dziesiętny 12 2" xfId="473" xr:uid="{00000000-0005-0000-0000-000057010000}"/>
    <cellStyle name="Dziesiętny 12 3" xfId="771" xr:uid="{00000000-0005-0000-0000-000058010000}"/>
    <cellStyle name="Dziesiętny 12 4" xfId="1069" xr:uid="{00000000-0005-0000-0000-000059010000}"/>
    <cellStyle name="Dziesiętny 13" xfId="225" xr:uid="{00000000-0005-0000-0000-00005A010000}"/>
    <cellStyle name="Dziesiętny 13 2" xfId="526" xr:uid="{00000000-0005-0000-0000-00005B010000}"/>
    <cellStyle name="Dziesiętny 13 3" xfId="824" xr:uid="{00000000-0005-0000-0000-00005C010000}"/>
    <cellStyle name="Dziesiętny 13 4" xfId="1122" xr:uid="{00000000-0005-0000-0000-00005D010000}"/>
    <cellStyle name="Dziesiętny 14" xfId="229" xr:uid="{00000000-0005-0000-0000-00005E010000}"/>
    <cellStyle name="Dziesiętny 14 2" xfId="530" xr:uid="{00000000-0005-0000-0000-00005F010000}"/>
    <cellStyle name="Dziesiętny 14 3" xfId="828" xr:uid="{00000000-0005-0000-0000-000060010000}"/>
    <cellStyle name="Dziesiętny 14 4" xfId="1126" xr:uid="{00000000-0005-0000-0000-000061010000}"/>
    <cellStyle name="Dziesiętny 15" xfId="279" xr:uid="{00000000-0005-0000-0000-000062010000}"/>
    <cellStyle name="Dziesiętny 15 2" xfId="580" xr:uid="{00000000-0005-0000-0000-000063010000}"/>
    <cellStyle name="Dziesiętny 15 3" xfId="878" xr:uid="{00000000-0005-0000-0000-000064010000}"/>
    <cellStyle name="Dziesiętny 15 4" xfId="1176" xr:uid="{00000000-0005-0000-0000-000065010000}"/>
    <cellStyle name="Dziesiętny 16" xfId="332" xr:uid="{00000000-0005-0000-0000-000066010000}"/>
    <cellStyle name="Dziesiętny 16 2" xfId="633" xr:uid="{00000000-0005-0000-0000-000067010000}"/>
    <cellStyle name="Dziesiętny 16 3" xfId="931" xr:uid="{00000000-0005-0000-0000-000068010000}"/>
    <cellStyle name="Dziesiętny 16 4" xfId="1229" xr:uid="{00000000-0005-0000-0000-000069010000}"/>
    <cellStyle name="Dziesiętny 17" xfId="370" xr:uid="{00000000-0005-0000-0000-00006A010000}"/>
    <cellStyle name="Dziesiętny 18" xfId="420" xr:uid="{00000000-0005-0000-0000-00006B010000}"/>
    <cellStyle name="Dziesiętny 19" xfId="718" xr:uid="{00000000-0005-0000-0000-00006C010000}"/>
    <cellStyle name="Dziesiętny 2" xfId="3" xr:uid="{00000000-0005-0000-0000-00006D010000}"/>
    <cellStyle name="Dziesiętny 2 10" xfId="669" xr:uid="{00000000-0005-0000-0000-00006E010000}"/>
    <cellStyle name="Dziesiętny 2 11" xfId="967" xr:uid="{00000000-0005-0000-0000-00006F010000}"/>
    <cellStyle name="Dziesiętny 2 2" xfId="75" xr:uid="{00000000-0005-0000-0000-000070010000}"/>
    <cellStyle name="Dziesiętny 2 2 10" xfId="975" xr:uid="{00000000-0005-0000-0000-000071010000}"/>
    <cellStyle name="Dziesiętny 2 2 2" xfId="100" xr:uid="{00000000-0005-0000-0000-000072010000}"/>
    <cellStyle name="Dziesiętny 2 2 2 2" xfId="154" xr:uid="{00000000-0005-0000-0000-000073010000}"/>
    <cellStyle name="Dziesiętny 2 2 2 2 2" xfId="455" xr:uid="{00000000-0005-0000-0000-000074010000}"/>
    <cellStyle name="Dziesiętny 2 2 2 2 3" xfId="753" xr:uid="{00000000-0005-0000-0000-000075010000}"/>
    <cellStyle name="Dziesiętny 2 2 2 2 4" xfId="1051" xr:uid="{00000000-0005-0000-0000-000076010000}"/>
    <cellStyle name="Dziesiętny 2 2 2 3" xfId="207" xr:uid="{00000000-0005-0000-0000-000077010000}"/>
    <cellStyle name="Dziesiętny 2 2 2 3 2" xfId="508" xr:uid="{00000000-0005-0000-0000-000078010000}"/>
    <cellStyle name="Dziesiętny 2 2 2 3 3" xfId="806" xr:uid="{00000000-0005-0000-0000-000079010000}"/>
    <cellStyle name="Dziesiętny 2 2 2 3 4" xfId="1104" xr:uid="{00000000-0005-0000-0000-00007A010000}"/>
    <cellStyle name="Dziesiętny 2 2 2 4" xfId="261" xr:uid="{00000000-0005-0000-0000-00007B010000}"/>
    <cellStyle name="Dziesiętny 2 2 2 4 2" xfId="562" xr:uid="{00000000-0005-0000-0000-00007C010000}"/>
    <cellStyle name="Dziesiętny 2 2 2 4 3" xfId="860" xr:uid="{00000000-0005-0000-0000-00007D010000}"/>
    <cellStyle name="Dziesiętny 2 2 2 4 4" xfId="1158" xr:uid="{00000000-0005-0000-0000-00007E010000}"/>
    <cellStyle name="Dziesiętny 2 2 2 5" xfId="314" xr:uid="{00000000-0005-0000-0000-00007F010000}"/>
    <cellStyle name="Dziesiętny 2 2 2 5 2" xfId="615" xr:uid="{00000000-0005-0000-0000-000080010000}"/>
    <cellStyle name="Dziesiętny 2 2 2 5 3" xfId="913" xr:uid="{00000000-0005-0000-0000-000081010000}"/>
    <cellStyle name="Dziesiętny 2 2 2 5 4" xfId="1211" xr:uid="{00000000-0005-0000-0000-000082010000}"/>
    <cellStyle name="Dziesiętny 2 2 2 6" xfId="402" xr:uid="{00000000-0005-0000-0000-000083010000}"/>
    <cellStyle name="Dziesiętny 2 2 2 7" xfId="700" xr:uid="{00000000-0005-0000-0000-000084010000}"/>
    <cellStyle name="Dziesiętny 2 2 2 8" xfId="998" xr:uid="{00000000-0005-0000-0000-000085010000}"/>
    <cellStyle name="Dziesiętny 2 2 3" xfId="131" xr:uid="{00000000-0005-0000-0000-000086010000}"/>
    <cellStyle name="Dziesiętny 2 2 3 2" xfId="432" xr:uid="{00000000-0005-0000-0000-000087010000}"/>
    <cellStyle name="Dziesiętny 2 2 3 3" xfId="730" xr:uid="{00000000-0005-0000-0000-000088010000}"/>
    <cellStyle name="Dziesiętny 2 2 3 4" xfId="1028" xr:uid="{00000000-0005-0000-0000-000089010000}"/>
    <cellStyle name="Dziesiętny 2 2 4" xfId="184" xr:uid="{00000000-0005-0000-0000-00008A010000}"/>
    <cellStyle name="Dziesiętny 2 2 4 2" xfId="485" xr:uid="{00000000-0005-0000-0000-00008B010000}"/>
    <cellStyle name="Dziesiętny 2 2 4 3" xfId="783" xr:uid="{00000000-0005-0000-0000-00008C010000}"/>
    <cellStyle name="Dziesiętny 2 2 4 4" xfId="1081" xr:uid="{00000000-0005-0000-0000-00008D010000}"/>
    <cellStyle name="Dziesiętny 2 2 5" xfId="238" xr:uid="{00000000-0005-0000-0000-00008E010000}"/>
    <cellStyle name="Dziesiętny 2 2 5 2" xfId="539" xr:uid="{00000000-0005-0000-0000-00008F010000}"/>
    <cellStyle name="Dziesiętny 2 2 5 3" xfId="837" xr:uid="{00000000-0005-0000-0000-000090010000}"/>
    <cellStyle name="Dziesiętny 2 2 5 4" xfId="1135" xr:uid="{00000000-0005-0000-0000-000091010000}"/>
    <cellStyle name="Dziesiętny 2 2 6" xfId="291" xr:uid="{00000000-0005-0000-0000-000092010000}"/>
    <cellStyle name="Dziesiętny 2 2 6 2" xfId="592" xr:uid="{00000000-0005-0000-0000-000093010000}"/>
    <cellStyle name="Dziesiętny 2 2 6 3" xfId="890" xr:uid="{00000000-0005-0000-0000-000094010000}"/>
    <cellStyle name="Dziesiętny 2 2 6 4" xfId="1188" xr:uid="{00000000-0005-0000-0000-000095010000}"/>
    <cellStyle name="Dziesiętny 2 2 7" xfId="356" xr:uid="{00000000-0005-0000-0000-000096010000}"/>
    <cellStyle name="Dziesiętny 2 2 7 2" xfId="657" xr:uid="{00000000-0005-0000-0000-000097010000}"/>
    <cellStyle name="Dziesiętny 2 2 7 3" xfId="955" xr:uid="{00000000-0005-0000-0000-000098010000}"/>
    <cellStyle name="Dziesiętny 2 2 7 4" xfId="1243" xr:uid="{00000000-0005-0000-0000-000099010000}"/>
    <cellStyle name="Dziesiętny 2 2 8" xfId="379" xr:uid="{00000000-0005-0000-0000-00009A010000}"/>
    <cellStyle name="Dziesiętny 2 2 9" xfId="677" xr:uid="{00000000-0005-0000-0000-00009B010000}"/>
    <cellStyle name="Dziesiętny 2 3" xfId="89" xr:uid="{00000000-0005-0000-0000-00009C010000}"/>
    <cellStyle name="Dziesiętny 2 3 2" xfId="143" xr:uid="{00000000-0005-0000-0000-00009D010000}"/>
    <cellStyle name="Dziesiętny 2 3 2 2" xfId="444" xr:uid="{00000000-0005-0000-0000-00009E010000}"/>
    <cellStyle name="Dziesiętny 2 3 2 3" xfId="742" xr:uid="{00000000-0005-0000-0000-00009F010000}"/>
    <cellStyle name="Dziesiętny 2 3 2 4" xfId="1040" xr:uid="{00000000-0005-0000-0000-0000A0010000}"/>
    <cellStyle name="Dziesiętny 2 3 3" xfId="196" xr:uid="{00000000-0005-0000-0000-0000A1010000}"/>
    <cellStyle name="Dziesiętny 2 3 3 2" xfId="497" xr:uid="{00000000-0005-0000-0000-0000A2010000}"/>
    <cellStyle name="Dziesiętny 2 3 3 3" xfId="795" xr:uid="{00000000-0005-0000-0000-0000A3010000}"/>
    <cellStyle name="Dziesiętny 2 3 3 4" xfId="1093" xr:uid="{00000000-0005-0000-0000-0000A4010000}"/>
    <cellStyle name="Dziesiętny 2 3 4" xfId="250" xr:uid="{00000000-0005-0000-0000-0000A5010000}"/>
    <cellStyle name="Dziesiętny 2 3 4 2" xfId="551" xr:uid="{00000000-0005-0000-0000-0000A6010000}"/>
    <cellStyle name="Dziesiętny 2 3 4 3" xfId="849" xr:uid="{00000000-0005-0000-0000-0000A7010000}"/>
    <cellStyle name="Dziesiętny 2 3 4 4" xfId="1147" xr:uid="{00000000-0005-0000-0000-0000A8010000}"/>
    <cellStyle name="Dziesiętny 2 3 5" xfId="303" xr:uid="{00000000-0005-0000-0000-0000A9010000}"/>
    <cellStyle name="Dziesiętny 2 3 5 2" xfId="604" xr:uid="{00000000-0005-0000-0000-0000AA010000}"/>
    <cellStyle name="Dziesiętny 2 3 5 3" xfId="902" xr:uid="{00000000-0005-0000-0000-0000AB010000}"/>
    <cellStyle name="Dziesiętny 2 3 5 4" xfId="1200" xr:uid="{00000000-0005-0000-0000-0000AC010000}"/>
    <cellStyle name="Dziesiętny 2 3 6" xfId="391" xr:uid="{00000000-0005-0000-0000-0000AD010000}"/>
    <cellStyle name="Dziesiętny 2 3 7" xfId="689" xr:uid="{00000000-0005-0000-0000-0000AE010000}"/>
    <cellStyle name="Dziesiętny 2 3 8" xfId="987" xr:uid="{00000000-0005-0000-0000-0000AF010000}"/>
    <cellStyle name="Dziesiętny 2 4" xfId="123" xr:uid="{00000000-0005-0000-0000-0000B0010000}"/>
    <cellStyle name="Dziesiętny 2 4 2" xfId="424" xr:uid="{00000000-0005-0000-0000-0000B1010000}"/>
    <cellStyle name="Dziesiętny 2 4 3" xfId="722" xr:uid="{00000000-0005-0000-0000-0000B2010000}"/>
    <cellStyle name="Dziesiętny 2 4 4" xfId="1020" xr:uid="{00000000-0005-0000-0000-0000B3010000}"/>
    <cellStyle name="Dziesiętny 2 5" xfId="176" xr:uid="{00000000-0005-0000-0000-0000B4010000}"/>
    <cellStyle name="Dziesiętny 2 5 2" xfId="477" xr:uid="{00000000-0005-0000-0000-0000B5010000}"/>
    <cellStyle name="Dziesiętny 2 5 3" xfId="775" xr:uid="{00000000-0005-0000-0000-0000B6010000}"/>
    <cellStyle name="Dziesiętny 2 5 4" xfId="1073" xr:uid="{00000000-0005-0000-0000-0000B7010000}"/>
    <cellStyle name="Dziesiętny 2 6" xfId="230" xr:uid="{00000000-0005-0000-0000-0000B8010000}"/>
    <cellStyle name="Dziesiętny 2 6 2" xfId="531" xr:uid="{00000000-0005-0000-0000-0000B9010000}"/>
    <cellStyle name="Dziesiętny 2 6 3" xfId="829" xr:uid="{00000000-0005-0000-0000-0000BA010000}"/>
    <cellStyle name="Dziesiętny 2 6 4" xfId="1127" xr:uid="{00000000-0005-0000-0000-0000BB010000}"/>
    <cellStyle name="Dziesiętny 2 7" xfId="283" xr:uid="{00000000-0005-0000-0000-0000BC010000}"/>
    <cellStyle name="Dziesiętny 2 7 2" xfId="584" xr:uid="{00000000-0005-0000-0000-0000BD010000}"/>
    <cellStyle name="Dziesiętny 2 7 3" xfId="882" xr:uid="{00000000-0005-0000-0000-0000BE010000}"/>
    <cellStyle name="Dziesiętny 2 7 4" xfId="1180" xr:uid="{00000000-0005-0000-0000-0000BF010000}"/>
    <cellStyle name="Dziesiętny 2 8" xfId="337" xr:uid="{00000000-0005-0000-0000-0000C0010000}"/>
    <cellStyle name="Dziesiętny 2 8 2" xfId="638" xr:uid="{00000000-0005-0000-0000-0000C1010000}"/>
    <cellStyle name="Dziesiętny 2 8 3" xfId="936" xr:uid="{00000000-0005-0000-0000-0000C2010000}"/>
    <cellStyle name="Dziesiętny 2 8 4" xfId="1234" xr:uid="{00000000-0005-0000-0000-0000C3010000}"/>
    <cellStyle name="Dziesiętny 2 9" xfId="371" xr:uid="{00000000-0005-0000-0000-0000C4010000}"/>
    <cellStyle name="Dziesiętny 20" xfId="1016" xr:uid="{00000000-0005-0000-0000-0000C5010000}"/>
    <cellStyle name="Dziesiętny 3" xfId="72" xr:uid="{00000000-0005-0000-0000-0000C6010000}"/>
    <cellStyle name="Dziesiętny 3 10" xfId="376" xr:uid="{00000000-0005-0000-0000-0000C7010000}"/>
    <cellStyle name="Dziesiętny 3 11" xfId="674" xr:uid="{00000000-0005-0000-0000-0000C8010000}"/>
    <cellStyle name="Dziesiętny 3 12" xfId="972" xr:uid="{00000000-0005-0000-0000-0000C9010000}"/>
    <cellStyle name="Dziesiętny 3 2" xfId="85" xr:uid="{00000000-0005-0000-0000-0000CA010000}"/>
    <cellStyle name="Dziesiętny 3 2 10" xfId="985" xr:uid="{00000000-0005-0000-0000-0000CB010000}"/>
    <cellStyle name="Dziesiętny 3 2 2" xfId="110" xr:uid="{00000000-0005-0000-0000-0000CC010000}"/>
    <cellStyle name="Dziesiętny 3 2 2 2" xfId="164" xr:uid="{00000000-0005-0000-0000-0000CD010000}"/>
    <cellStyle name="Dziesiętny 3 2 2 2 2" xfId="465" xr:uid="{00000000-0005-0000-0000-0000CE010000}"/>
    <cellStyle name="Dziesiętny 3 2 2 2 3" xfId="763" xr:uid="{00000000-0005-0000-0000-0000CF010000}"/>
    <cellStyle name="Dziesiętny 3 2 2 2 4" xfId="1061" xr:uid="{00000000-0005-0000-0000-0000D0010000}"/>
    <cellStyle name="Dziesiętny 3 2 2 3" xfId="217" xr:uid="{00000000-0005-0000-0000-0000D1010000}"/>
    <cellStyle name="Dziesiętny 3 2 2 3 2" xfId="518" xr:uid="{00000000-0005-0000-0000-0000D2010000}"/>
    <cellStyle name="Dziesiętny 3 2 2 3 3" xfId="816" xr:uid="{00000000-0005-0000-0000-0000D3010000}"/>
    <cellStyle name="Dziesiętny 3 2 2 3 4" xfId="1114" xr:uid="{00000000-0005-0000-0000-0000D4010000}"/>
    <cellStyle name="Dziesiętny 3 2 2 4" xfId="271" xr:uid="{00000000-0005-0000-0000-0000D5010000}"/>
    <cellStyle name="Dziesiętny 3 2 2 4 2" xfId="572" xr:uid="{00000000-0005-0000-0000-0000D6010000}"/>
    <cellStyle name="Dziesiętny 3 2 2 4 3" xfId="870" xr:uid="{00000000-0005-0000-0000-0000D7010000}"/>
    <cellStyle name="Dziesiętny 3 2 2 4 4" xfId="1168" xr:uid="{00000000-0005-0000-0000-0000D8010000}"/>
    <cellStyle name="Dziesiętny 3 2 2 5" xfId="324" xr:uid="{00000000-0005-0000-0000-0000D9010000}"/>
    <cellStyle name="Dziesiętny 3 2 2 5 2" xfId="625" xr:uid="{00000000-0005-0000-0000-0000DA010000}"/>
    <cellStyle name="Dziesiętny 3 2 2 5 3" xfId="923" xr:uid="{00000000-0005-0000-0000-0000DB010000}"/>
    <cellStyle name="Dziesiętny 3 2 2 5 4" xfId="1221" xr:uid="{00000000-0005-0000-0000-0000DC010000}"/>
    <cellStyle name="Dziesiętny 3 2 2 6" xfId="412" xr:uid="{00000000-0005-0000-0000-0000DD010000}"/>
    <cellStyle name="Dziesiętny 3 2 2 7" xfId="710" xr:uid="{00000000-0005-0000-0000-0000DE010000}"/>
    <cellStyle name="Dziesiętny 3 2 2 8" xfId="1008" xr:uid="{00000000-0005-0000-0000-0000DF010000}"/>
    <cellStyle name="Dziesiętny 3 2 3" xfId="141" xr:uid="{00000000-0005-0000-0000-0000E0010000}"/>
    <cellStyle name="Dziesiętny 3 2 3 2" xfId="442" xr:uid="{00000000-0005-0000-0000-0000E1010000}"/>
    <cellStyle name="Dziesiętny 3 2 3 3" xfId="740" xr:uid="{00000000-0005-0000-0000-0000E2010000}"/>
    <cellStyle name="Dziesiętny 3 2 3 4" xfId="1038" xr:uid="{00000000-0005-0000-0000-0000E3010000}"/>
    <cellStyle name="Dziesiętny 3 2 4" xfId="194" xr:uid="{00000000-0005-0000-0000-0000E4010000}"/>
    <cellStyle name="Dziesiętny 3 2 4 2" xfId="495" xr:uid="{00000000-0005-0000-0000-0000E5010000}"/>
    <cellStyle name="Dziesiętny 3 2 4 3" xfId="793" xr:uid="{00000000-0005-0000-0000-0000E6010000}"/>
    <cellStyle name="Dziesiętny 3 2 4 4" xfId="1091" xr:uid="{00000000-0005-0000-0000-0000E7010000}"/>
    <cellStyle name="Dziesiętny 3 2 5" xfId="248" xr:uid="{00000000-0005-0000-0000-0000E8010000}"/>
    <cellStyle name="Dziesiętny 3 2 5 2" xfId="549" xr:uid="{00000000-0005-0000-0000-0000E9010000}"/>
    <cellStyle name="Dziesiętny 3 2 5 3" xfId="847" xr:uid="{00000000-0005-0000-0000-0000EA010000}"/>
    <cellStyle name="Dziesiętny 3 2 5 4" xfId="1145" xr:uid="{00000000-0005-0000-0000-0000EB010000}"/>
    <cellStyle name="Dziesiętny 3 2 6" xfId="301" xr:uid="{00000000-0005-0000-0000-0000EC010000}"/>
    <cellStyle name="Dziesiętny 3 2 6 2" xfId="602" xr:uid="{00000000-0005-0000-0000-0000ED010000}"/>
    <cellStyle name="Dziesiętny 3 2 6 3" xfId="900" xr:uid="{00000000-0005-0000-0000-0000EE010000}"/>
    <cellStyle name="Dziesiętny 3 2 6 4" xfId="1198" xr:uid="{00000000-0005-0000-0000-0000EF010000}"/>
    <cellStyle name="Dziesiętny 3 2 7" xfId="366" xr:uid="{00000000-0005-0000-0000-0000F0010000}"/>
    <cellStyle name="Dziesiętny 3 2 7 2" xfId="667" xr:uid="{00000000-0005-0000-0000-0000F1010000}"/>
    <cellStyle name="Dziesiętny 3 2 7 3" xfId="965" xr:uid="{00000000-0005-0000-0000-0000F2010000}"/>
    <cellStyle name="Dziesiętny 3 2 7 4" xfId="1253" xr:uid="{00000000-0005-0000-0000-0000F3010000}"/>
    <cellStyle name="Dziesiętny 3 2 8" xfId="389" xr:uid="{00000000-0005-0000-0000-0000F4010000}"/>
    <cellStyle name="Dziesiętny 3 2 9" xfId="687" xr:uid="{00000000-0005-0000-0000-0000F5010000}"/>
    <cellStyle name="Dziesiętny 3 3" xfId="80" xr:uid="{00000000-0005-0000-0000-0000F6010000}"/>
    <cellStyle name="Dziesiętny 3 3 10" xfId="980" xr:uid="{00000000-0005-0000-0000-0000F7010000}"/>
    <cellStyle name="Dziesiętny 3 3 2" xfId="105" xr:uid="{00000000-0005-0000-0000-0000F8010000}"/>
    <cellStyle name="Dziesiętny 3 3 2 2" xfId="159" xr:uid="{00000000-0005-0000-0000-0000F9010000}"/>
    <cellStyle name="Dziesiętny 3 3 2 2 2" xfId="460" xr:uid="{00000000-0005-0000-0000-0000FA010000}"/>
    <cellStyle name="Dziesiętny 3 3 2 2 3" xfId="758" xr:uid="{00000000-0005-0000-0000-0000FB010000}"/>
    <cellStyle name="Dziesiętny 3 3 2 2 4" xfId="1056" xr:uid="{00000000-0005-0000-0000-0000FC010000}"/>
    <cellStyle name="Dziesiętny 3 3 2 3" xfId="212" xr:uid="{00000000-0005-0000-0000-0000FD010000}"/>
    <cellStyle name="Dziesiętny 3 3 2 3 2" xfId="513" xr:uid="{00000000-0005-0000-0000-0000FE010000}"/>
    <cellStyle name="Dziesiętny 3 3 2 3 3" xfId="811" xr:uid="{00000000-0005-0000-0000-0000FF010000}"/>
    <cellStyle name="Dziesiętny 3 3 2 3 4" xfId="1109" xr:uid="{00000000-0005-0000-0000-000000020000}"/>
    <cellStyle name="Dziesiętny 3 3 2 4" xfId="266" xr:uid="{00000000-0005-0000-0000-000001020000}"/>
    <cellStyle name="Dziesiętny 3 3 2 4 2" xfId="567" xr:uid="{00000000-0005-0000-0000-000002020000}"/>
    <cellStyle name="Dziesiętny 3 3 2 4 3" xfId="865" xr:uid="{00000000-0005-0000-0000-000003020000}"/>
    <cellStyle name="Dziesiętny 3 3 2 4 4" xfId="1163" xr:uid="{00000000-0005-0000-0000-000004020000}"/>
    <cellStyle name="Dziesiętny 3 3 2 5" xfId="319" xr:uid="{00000000-0005-0000-0000-000005020000}"/>
    <cellStyle name="Dziesiętny 3 3 2 5 2" xfId="620" xr:uid="{00000000-0005-0000-0000-000006020000}"/>
    <cellStyle name="Dziesiętny 3 3 2 5 3" xfId="918" xr:uid="{00000000-0005-0000-0000-000007020000}"/>
    <cellStyle name="Dziesiętny 3 3 2 5 4" xfId="1216" xr:uid="{00000000-0005-0000-0000-000008020000}"/>
    <cellStyle name="Dziesiętny 3 3 2 6" xfId="407" xr:uid="{00000000-0005-0000-0000-000009020000}"/>
    <cellStyle name="Dziesiętny 3 3 2 7" xfId="705" xr:uid="{00000000-0005-0000-0000-00000A020000}"/>
    <cellStyle name="Dziesiętny 3 3 2 8" xfId="1003" xr:uid="{00000000-0005-0000-0000-00000B020000}"/>
    <cellStyle name="Dziesiętny 3 3 3" xfId="136" xr:uid="{00000000-0005-0000-0000-00000C020000}"/>
    <cellStyle name="Dziesiętny 3 3 3 2" xfId="437" xr:uid="{00000000-0005-0000-0000-00000D020000}"/>
    <cellStyle name="Dziesiętny 3 3 3 3" xfId="735" xr:uid="{00000000-0005-0000-0000-00000E020000}"/>
    <cellStyle name="Dziesiętny 3 3 3 4" xfId="1033" xr:uid="{00000000-0005-0000-0000-00000F020000}"/>
    <cellStyle name="Dziesiętny 3 3 4" xfId="189" xr:uid="{00000000-0005-0000-0000-000010020000}"/>
    <cellStyle name="Dziesiętny 3 3 4 2" xfId="490" xr:uid="{00000000-0005-0000-0000-000011020000}"/>
    <cellStyle name="Dziesiętny 3 3 4 3" xfId="788" xr:uid="{00000000-0005-0000-0000-000012020000}"/>
    <cellStyle name="Dziesiętny 3 3 4 4" xfId="1086" xr:uid="{00000000-0005-0000-0000-000013020000}"/>
    <cellStyle name="Dziesiętny 3 3 5" xfId="243" xr:uid="{00000000-0005-0000-0000-000014020000}"/>
    <cellStyle name="Dziesiętny 3 3 5 2" xfId="544" xr:uid="{00000000-0005-0000-0000-000015020000}"/>
    <cellStyle name="Dziesiętny 3 3 5 3" xfId="842" xr:uid="{00000000-0005-0000-0000-000016020000}"/>
    <cellStyle name="Dziesiętny 3 3 5 4" xfId="1140" xr:uid="{00000000-0005-0000-0000-000017020000}"/>
    <cellStyle name="Dziesiętny 3 3 6" xfId="296" xr:uid="{00000000-0005-0000-0000-000018020000}"/>
    <cellStyle name="Dziesiętny 3 3 6 2" xfId="597" xr:uid="{00000000-0005-0000-0000-000019020000}"/>
    <cellStyle name="Dziesiętny 3 3 6 3" xfId="895" xr:uid="{00000000-0005-0000-0000-00001A020000}"/>
    <cellStyle name="Dziesiętny 3 3 6 4" xfId="1193" xr:uid="{00000000-0005-0000-0000-00001B020000}"/>
    <cellStyle name="Dziesiętny 3 3 7" xfId="361" xr:uid="{00000000-0005-0000-0000-00001C020000}"/>
    <cellStyle name="Dziesiętny 3 3 7 2" xfId="662" xr:uid="{00000000-0005-0000-0000-00001D020000}"/>
    <cellStyle name="Dziesiętny 3 3 7 3" xfId="960" xr:uid="{00000000-0005-0000-0000-00001E020000}"/>
    <cellStyle name="Dziesiętny 3 3 7 4" xfId="1248" xr:uid="{00000000-0005-0000-0000-00001F020000}"/>
    <cellStyle name="Dziesiętny 3 3 8" xfId="384" xr:uid="{00000000-0005-0000-0000-000020020000}"/>
    <cellStyle name="Dziesiętny 3 3 9" xfId="682" xr:uid="{00000000-0005-0000-0000-000021020000}"/>
    <cellStyle name="Dziesiętny 3 4" xfId="96" xr:uid="{00000000-0005-0000-0000-000022020000}"/>
    <cellStyle name="Dziesiętny 3 4 2" xfId="150" xr:uid="{00000000-0005-0000-0000-000023020000}"/>
    <cellStyle name="Dziesiętny 3 4 2 2" xfId="451" xr:uid="{00000000-0005-0000-0000-000024020000}"/>
    <cellStyle name="Dziesiętny 3 4 2 3" xfId="749" xr:uid="{00000000-0005-0000-0000-000025020000}"/>
    <cellStyle name="Dziesiętny 3 4 2 4" xfId="1047" xr:uid="{00000000-0005-0000-0000-000026020000}"/>
    <cellStyle name="Dziesiętny 3 4 3" xfId="203" xr:uid="{00000000-0005-0000-0000-000027020000}"/>
    <cellStyle name="Dziesiętny 3 4 3 2" xfId="504" xr:uid="{00000000-0005-0000-0000-000028020000}"/>
    <cellStyle name="Dziesiętny 3 4 3 3" xfId="802" xr:uid="{00000000-0005-0000-0000-000029020000}"/>
    <cellStyle name="Dziesiętny 3 4 3 4" xfId="1100" xr:uid="{00000000-0005-0000-0000-00002A020000}"/>
    <cellStyle name="Dziesiętny 3 4 4" xfId="257" xr:uid="{00000000-0005-0000-0000-00002B020000}"/>
    <cellStyle name="Dziesiętny 3 4 4 2" xfId="558" xr:uid="{00000000-0005-0000-0000-00002C020000}"/>
    <cellStyle name="Dziesiętny 3 4 4 3" xfId="856" xr:uid="{00000000-0005-0000-0000-00002D020000}"/>
    <cellStyle name="Dziesiętny 3 4 4 4" xfId="1154" xr:uid="{00000000-0005-0000-0000-00002E020000}"/>
    <cellStyle name="Dziesiętny 3 4 5" xfId="310" xr:uid="{00000000-0005-0000-0000-00002F020000}"/>
    <cellStyle name="Dziesiętny 3 4 5 2" xfId="611" xr:uid="{00000000-0005-0000-0000-000030020000}"/>
    <cellStyle name="Dziesiętny 3 4 5 3" xfId="909" xr:uid="{00000000-0005-0000-0000-000031020000}"/>
    <cellStyle name="Dziesiętny 3 4 5 4" xfId="1207" xr:uid="{00000000-0005-0000-0000-000032020000}"/>
    <cellStyle name="Dziesiętny 3 4 6" xfId="398" xr:uid="{00000000-0005-0000-0000-000033020000}"/>
    <cellStyle name="Dziesiętny 3 4 7" xfId="696" xr:uid="{00000000-0005-0000-0000-000034020000}"/>
    <cellStyle name="Dziesiętny 3 4 8" xfId="994" xr:uid="{00000000-0005-0000-0000-000035020000}"/>
    <cellStyle name="Dziesiętny 3 5" xfId="128" xr:uid="{00000000-0005-0000-0000-000036020000}"/>
    <cellStyle name="Dziesiętny 3 5 2" xfId="429" xr:uid="{00000000-0005-0000-0000-000037020000}"/>
    <cellStyle name="Dziesiętny 3 5 3" xfId="727" xr:uid="{00000000-0005-0000-0000-000038020000}"/>
    <cellStyle name="Dziesiętny 3 5 4" xfId="1025" xr:uid="{00000000-0005-0000-0000-000039020000}"/>
    <cellStyle name="Dziesiętny 3 6" xfId="181" xr:uid="{00000000-0005-0000-0000-00003A020000}"/>
    <cellStyle name="Dziesiętny 3 6 2" xfId="482" xr:uid="{00000000-0005-0000-0000-00003B020000}"/>
    <cellStyle name="Dziesiętny 3 6 3" xfId="780" xr:uid="{00000000-0005-0000-0000-00003C020000}"/>
    <cellStyle name="Dziesiętny 3 6 4" xfId="1078" xr:uid="{00000000-0005-0000-0000-00003D020000}"/>
    <cellStyle name="Dziesiętny 3 7" xfId="235" xr:uid="{00000000-0005-0000-0000-00003E020000}"/>
    <cellStyle name="Dziesiętny 3 7 2" xfId="536" xr:uid="{00000000-0005-0000-0000-00003F020000}"/>
    <cellStyle name="Dziesiętny 3 7 3" xfId="834" xr:uid="{00000000-0005-0000-0000-000040020000}"/>
    <cellStyle name="Dziesiętny 3 7 4" xfId="1132" xr:uid="{00000000-0005-0000-0000-000041020000}"/>
    <cellStyle name="Dziesiętny 3 8" xfId="288" xr:uid="{00000000-0005-0000-0000-000042020000}"/>
    <cellStyle name="Dziesiętny 3 8 2" xfId="589" xr:uid="{00000000-0005-0000-0000-000043020000}"/>
    <cellStyle name="Dziesiętny 3 8 3" xfId="887" xr:uid="{00000000-0005-0000-0000-000044020000}"/>
    <cellStyle name="Dziesiętny 3 8 4" xfId="1185" xr:uid="{00000000-0005-0000-0000-000045020000}"/>
    <cellStyle name="Dziesiętny 3 9" xfId="352" xr:uid="{00000000-0005-0000-0000-000046020000}"/>
    <cellStyle name="Dziesiętny 3 9 2" xfId="653" xr:uid="{00000000-0005-0000-0000-000047020000}"/>
    <cellStyle name="Dziesiętny 3 9 3" xfId="951" xr:uid="{00000000-0005-0000-0000-000048020000}"/>
    <cellStyle name="Dziesiętny 3 9 4" xfId="1239" xr:uid="{00000000-0005-0000-0000-000049020000}"/>
    <cellStyle name="Dziesiętny 4" xfId="74" xr:uid="{00000000-0005-0000-0000-00004A020000}"/>
    <cellStyle name="Dziesiętny 4 10" xfId="676" xr:uid="{00000000-0005-0000-0000-00004B020000}"/>
    <cellStyle name="Dziesiętny 4 11" xfId="974" xr:uid="{00000000-0005-0000-0000-00004C020000}"/>
    <cellStyle name="Dziesiętny 4 2" xfId="83" xr:uid="{00000000-0005-0000-0000-00004D020000}"/>
    <cellStyle name="Dziesiętny 4 2 10" xfId="983" xr:uid="{00000000-0005-0000-0000-00004E020000}"/>
    <cellStyle name="Dziesiętny 4 2 2" xfId="108" xr:uid="{00000000-0005-0000-0000-00004F020000}"/>
    <cellStyle name="Dziesiętny 4 2 2 2" xfId="162" xr:uid="{00000000-0005-0000-0000-000050020000}"/>
    <cellStyle name="Dziesiętny 4 2 2 2 2" xfId="463" xr:uid="{00000000-0005-0000-0000-000051020000}"/>
    <cellStyle name="Dziesiętny 4 2 2 2 3" xfId="761" xr:uid="{00000000-0005-0000-0000-000052020000}"/>
    <cellStyle name="Dziesiętny 4 2 2 2 4" xfId="1059" xr:uid="{00000000-0005-0000-0000-000053020000}"/>
    <cellStyle name="Dziesiętny 4 2 2 3" xfId="215" xr:uid="{00000000-0005-0000-0000-000054020000}"/>
    <cellStyle name="Dziesiętny 4 2 2 3 2" xfId="516" xr:uid="{00000000-0005-0000-0000-000055020000}"/>
    <cellStyle name="Dziesiętny 4 2 2 3 3" xfId="814" xr:uid="{00000000-0005-0000-0000-000056020000}"/>
    <cellStyle name="Dziesiętny 4 2 2 3 4" xfId="1112" xr:uid="{00000000-0005-0000-0000-000057020000}"/>
    <cellStyle name="Dziesiętny 4 2 2 4" xfId="269" xr:uid="{00000000-0005-0000-0000-000058020000}"/>
    <cellStyle name="Dziesiętny 4 2 2 4 2" xfId="570" xr:uid="{00000000-0005-0000-0000-000059020000}"/>
    <cellStyle name="Dziesiętny 4 2 2 4 3" xfId="868" xr:uid="{00000000-0005-0000-0000-00005A020000}"/>
    <cellStyle name="Dziesiętny 4 2 2 4 4" xfId="1166" xr:uid="{00000000-0005-0000-0000-00005B020000}"/>
    <cellStyle name="Dziesiętny 4 2 2 5" xfId="322" xr:uid="{00000000-0005-0000-0000-00005C020000}"/>
    <cellStyle name="Dziesiętny 4 2 2 5 2" xfId="623" xr:uid="{00000000-0005-0000-0000-00005D020000}"/>
    <cellStyle name="Dziesiętny 4 2 2 5 3" xfId="921" xr:uid="{00000000-0005-0000-0000-00005E020000}"/>
    <cellStyle name="Dziesiętny 4 2 2 5 4" xfId="1219" xr:uid="{00000000-0005-0000-0000-00005F020000}"/>
    <cellStyle name="Dziesiętny 4 2 2 6" xfId="410" xr:uid="{00000000-0005-0000-0000-000060020000}"/>
    <cellStyle name="Dziesiętny 4 2 2 7" xfId="708" xr:uid="{00000000-0005-0000-0000-000061020000}"/>
    <cellStyle name="Dziesiętny 4 2 2 8" xfId="1006" xr:uid="{00000000-0005-0000-0000-000062020000}"/>
    <cellStyle name="Dziesiętny 4 2 3" xfId="139" xr:uid="{00000000-0005-0000-0000-000063020000}"/>
    <cellStyle name="Dziesiętny 4 2 3 2" xfId="440" xr:uid="{00000000-0005-0000-0000-000064020000}"/>
    <cellStyle name="Dziesiętny 4 2 3 3" xfId="738" xr:uid="{00000000-0005-0000-0000-000065020000}"/>
    <cellStyle name="Dziesiętny 4 2 3 4" xfId="1036" xr:uid="{00000000-0005-0000-0000-000066020000}"/>
    <cellStyle name="Dziesiętny 4 2 4" xfId="192" xr:uid="{00000000-0005-0000-0000-000067020000}"/>
    <cellStyle name="Dziesiętny 4 2 4 2" xfId="493" xr:uid="{00000000-0005-0000-0000-000068020000}"/>
    <cellStyle name="Dziesiętny 4 2 4 3" xfId="791" xr:uid="{00000000-0005-0000-0000-000069020000}"/>
    <cellStyle name="Dziesiętny 4 2 4 4" xfId="1089" xr:uid="{00000000-0005-0000-0000-00006A020000}"/>
    <cellStyle name="Dziesiętny 4 2 5" xfId="246" xr:uid="{00000000-0005-0000-0000-00006B020000}"/>
    <cellStyle name="Dziesiętny 4 2 5 2" xfId="547" xr:uid="{00000000-0005-0000-0000-00006C020000}"/>
    <cellStyle name="Dziesiętny 4 2 5 3" xfId="845" xr:uid="{00000000-0005-0000-0000-00006D020000}"/>
    <cellStyle name="Dziesiętny 4 2 5 4" xfId="1143" xr:uid="{00000000-0005-0000-0000-00006E020000}"/>
    <cellStyle name="Dziesiętny 4 2 6" xfId="299" xr:uid="{00000000-0005-0000-0000-00006F020000}"/>
    <cellStyle name="Dziesiętny 4 2 6 2" xfId="600" xr:uid="{00000000-0005-0000-0000-000070020000}"/>
    <cellStyle name="Dziesiętny 4 2 6 3" xfId="898" xr:uid="{00000000-0005-0000-0000-000071020000}"/>
    <cellStyle name="Dziesiętny 4 2 6 4" xfId="1196" xr:uid="{00000000-0005-0000-0000-000072020000}"/>
    <cellStyle name="Dziesiętny 4 2 7" xfId="364" xr:uid="{00000000-0005-0000-0000-000073020000}"/>
    <cellStyle name="Dziesiętny 4 2 7 2" xfId="665" xr:uid="{00000000-0005-0000-0000-000074020000}"/>
    <cellStyle name="Dziesiętny 4 2 7 3" xfId="963" xr:uid="{00000000-0005-0000-0000-000075020000}"/>
    <cellStyle name="Dziesiętny 4 2 7 4" xfId="1251" xr:uid="{00000000-0005-0000-0000-000076020000}"/>
    <cellStyle name="Dziesiętny 4 2 8" xfId="387" xr:uid="{00000000-0005-0000-0000-000077020000}"/>
    <cellStyle name="Dziesiętny 4 2 9" xfId="685" xr:uid="{00000000-0005-0000-0000-000078020000}"/>
    <cellStyle name="Dziesiętny 4 3" xfId="99" xr:uid="{00000000-0005-0000-0000-000079020000}"/>
    <cellStyle name="Dziesiętny 4 3 2" xfId="153" xr:uid="{00000000-0005-0000-0000-00007A020000}"/>
    <cellStyle name="Dziesiętny 4 3 2 2" xfId="454" xr:uid="{00000000-0005-0000-0000-00007B020000}"/>
    <cellStyle name="Dziesiętny 4 3 2 3" xfId="752" xr:uid="{00000000-0005-0000-0000-00007C020000}"/>
    <cellStyle name="Dziesiętny 4 3 2 4" xfId="1050" xr:uid="{00000000-0005-0000-0000-00007D020000}"/>
    <cellStyle name="Dziesiętny 4 3 3" xfId="206" xr:uid="{00000000-0005-0000-0000-00007E020000}"/>
    <cellStyle name="Dziesiętny 4 3 3 2" xfId="507" xr:uid="{00000000-0005-0000-0000-00007F020000}"/>
    <cellStyle name="Dziesiętny 4 3 3 3" xfId="805" xr:uid="{00000000-0005-0000-0000-000080020000}"/>
    <cellStyle name="Dziesiętny 4 3 3 4" xfId="1103" xr:uid="{00000000-0005-0000-0000-000081020000}"/>
    <cellStyle name="Dziesiętny 4 3 4" xfId="260" xr:uid="{00000000-0005-0000-0000-000082020000}"/>
    <cellStyle name="Dziesiętny 4 3 4 2" xfId="561" xr:uid="{00000000-0005-0000-0000-000083020000}"/>
    <cellStyle name="Dziesiętny 4 3 4 3" xfId="859" xr:uid="{00000000-0005-0000-0000-000084020000}"/>
    <cellStyle name="Dziesiętny 4 3 4 4" xfId="1157" xr:uid="{00000000-0005-0000-0000-000085020000}"/>
    <cellStyle name="Dziesiętny 4 3 5" xfId="313" xr:uid="{00000000-0005-0000-0000-000086020000}"/>
    <cellStyle name="Dziesiętny 4 3 5 2" xfId="614" xr:uid="{00000000-0005-0000-0000-000087020000}"/>
    <cellStyle name="Dziesiętny 4 3 5 3" xfId="912" xr:uid="{00000000-0005-0000-0000-000088020000}"/>
    <cellStyle name="Dziesiętny 4 3 5 4" xfId="1210" xr:uid="{00000000-0005-0000-0000-000089020000}"/>
    <cellStyle name="Dziesiętny 4 3 6" xfId="401" xr:uid="{00000000-0005-0000-0000-00008A020000}"/>
    <cellStyle name="Dziesiętny 4 3 7" xfId="699" xr:uid="{00000000-0005-0000-0000-00008B020000}"/>
    <cellStyle name="Dziesiętny 4 3 8" xfId="997" xr:uid="{00000000-0005-0000-0000-00008C020000}"/>
    <cellStyle name="Dziesiętny 4 4" xfId="130" xr:uid="{00000000-0005-0000-0000-00008D020000}"/>
    <cellStyle name="Dziesiętny 4 4 2" xfId="431" xr:uid="{00000000-0005-0000-0000-00008E020000}"/>
    <cellStyle name="Dziesiętny 4 4 3" xfId="729" xr:uid="{00000000-0005-0000-0000-00008F020000}"/>
    <cellStyle name="Dziesiętny 4 4 4" xfId="1027" xr:uid="{00000000-0005-0000-0000-000090020000}"/>
    <cellStyle name="Dziesiętny 4 5" xfId="183" xr:uid="{00000000-0005-0000-0000-000091020000}"/>
    <cellStyle name="Dziesiętny 4 5 2" xfId="484" xr:uid="{00000000-0005-0000-0000-000092020000}"/>
    <cellStyle name="Dziesiętny 4 5 3" xfId="782" xr:uid="{00000000-0005-0000-0000-000093020000}"/>
    <cellStyle name="Dziesiętny 4 5 4" xfId="1080" xr:uid="{00000000-0005-0000-0000-000094020000}"/>
    <cellStyle name="Dziesiętny 4 6" xfId="237" xr:uid="{00000000-0005-0000-0000-000095020000}"/>
    <cellStyle name="Dziesiętny 4 6 2" xfId="538" xr:uid="{00000000-0005-0000-0000-000096020000}"/>
    <cellStyle name="Dziesiętny 4 6 3" xfId="836" xr:uid="{00000000-0005-0000-0000-000097020000}"/>
    <cellStyle name="Dziesiętny 4 6 4" xfId="1134" xr:uid="{00000000-0005-0000-0000-000098020000}"/>
    <cellStyle name="Dziesiętny 4 7" xfId="290" xr:uid="{00000000-0005-0000-0000-000099020000}"/>
    <cellStyle name="Dziesiętny 4 7 2" xfId="591" xr:uid="{00000000-0005-0000-0000-00009A020000}"/>
    <cellStyle name="Dziesiętny 4 7 3" xfId="889" xr:uid="{00000000-0005-0000-0000-00009B020000}"/>
    <cellStyle name="Dziesiętny 4 7 4" xfId="1187" xr:uid="{00000000-0005-0000-0000-00009C020000}"/>
    <cellStyle name="Dziesiętny 4 8" xfId="355" xr:uid="{00000000-0005-0000-0000-00009D020000}"/>
    <cellStyle name="Dziesiętny 4 8 2" xfId="656" xr:uid="{00000000-0005-0000-0000-00009E020000}"/>
    <cellStyle name="Dziesiętny 4 8 3" xfId="954" xr:uid="{00000000-0005-0000-0000-00009F020000}"/>
    <cellStyle name="Dziesiętny 4 8 4" xfId="1242" xr:uid="{00000000-0005-0000-0000-0000A0020000}"/>
    <cellStyle name="Dziesiętny 4 9" xfId="378" xr:uid="{00000000-0005-0000-0000-0000A1020000}"/>
    <cellStyle name="Dziesiętny 5" xfId="81" xr:uid="{00000000-0005-0000-0000-0000A2020000}"/>
    <cellStyle name="Dziesiętny 5 10" xfId="981" xr:uid="{00000000-0005-0000-0000-0000A3020000}"/>
    <cellStyle name="Dziesiętny 5 2" xfId="106" xr:uid="{00000000-0005-0000-0000-0000A4020000}"/>
    <cellStyle name="Dziesiętny 5 2 2" xfId="160" xr:uid="{00000000-0005-0000-0000-0000A5020000}"/>
    <cellStyle name="Dziesiętny 5 2 2 2" xfId="461" xr:uid="{00000000-0005-0000-0000-0000A6020000}"/>
    <cellStyle name="Dziesiętny 5 2 2 3" xfId="759" xr:uid="{00000000-0005-0000-0000-0000A7020000}"/>
    <cellStyle name="Dziesiętny 5 2 2 4" xfId="1057" xr:uid="{00000000-0005-0000-0000-0000A8020000}"/>
    <cellStyle name="Dziesiętny 5 2 3" xfId="213" xr:uid="{00000000-0005-0000-0000-0000A9020000}"/>
    <cellStyle name="Dziesiętny 5 2 3 2" xfId="514" xr:uid="{00000000-0005-0000-0000-0000AA020000}"/>
    <cellStyle name="Dziesiętny 5 2 3 3" xfId="812" xr:uid="{00000000-0005-0000-0000-0000AB020000}"/>
    <cellStyle name="Dziesiętny 5 2 3 4" xfId="1110" xr:uid="{00000000-0005-0000-0000-0000AC020000}"/>
    <cellStyle name="Dziesiętny 5 2 4" xfId="267" xr:uid="{00000000-0005-0000-0000-0000AD020000}"/>
    <cellStyle name="Dziesiętny 5 2 4 2" xfId="568" xr:uid="{00000000-0005-0000-0000-0000AE020000}"/>
    <cellStyle name="Dziesiętny 5 2 4 3" xfId="866" xr:uid="{00000000-0005-0000-0000-0000AF020000}"/>
    <cellStyle name="Dziesiętny 5 2 4 4" xfId="1164" xr:uid="{00000000-0005-0000-0000-0000B0020000}"/>
    <cellStyle name="Dziesiętny 5 2 5" xfId="320" xr:uid="{00000000-0005-0000-0000-0000B1020000}"/>
    <cellStyle name="Dziesiętny 5 2 5 2" xfId="621" xr:uid="{00000000-0005-0000-0000-0000B2020000}"/>
    <cellStyle name="Dziesiętny 5 2 5 3" xfId="919" xr:uid="{00000000-0005-0000-0000-0000B3020000}"/>
    <cellStyle name="Dziesiętny 5 2 5 4" xfId="1217" xr:uid="{00000000-0005-0000-0000-0000B4020000}"/>
    <cellStyle name="Dziesiętny 5 2 6" xfId="408" xr:uid="{00000000-0005-0000-0000-0000B5020000}"/>
    <cellStyle name="Dziesiętny 5 2 7" xfId="706" xr:uid="{00000000-0005-0000-0000-0000B6020000}"/>
    <cellStyle name="Dziesiętny 5 2 8" xfId="1004" xr:uid="{00000000-0005-0000-0000-0000B7020000}"/>
    <cellStyle name="Dziesiętny 5 3" xfId="137" xr:uid="{00000000-0005-0000-0000-0000B8020000}"/>
    <cellStyle name="Dziesiętny 5 3 2" xfId="438" xr:uid="{00000000-0005-0000-0000-0000B9020000}"/>
    <cellStyle name="Dziesiętny 5 3 3" xfId="736" xr:uid="{00000000-0005-0000-0000-0000BA020000}"/>
    <cellStyle name="Dziesiętny 5 3 4" xfId="1034" xr:uid="{00000000-0005-0000-0000-0000BB020000}"/>
    <cellStyle name="Dziesiętny 5 4" xfId="190" xr:uid="{00000000-0005-0000-0000-0000BC020000}"/>
    <cellStyle name="Dziesiętny 5 4 2" xfId="491" xr:uid="{00000000-0005-0000-0000-0000BD020000}"/>
    <cellStyle name="Dziesiętny 5 4 3" xfId="789" xr:uid="{00000000-0005-0000-0000-0000BE020000}"/>
    <cellStyle name="Dziesiętny 5 4 4" xfId="1087" xr:uid="{00000000-0005-0000-0000-0000BF020000}"/>
    <cellStyle name="Dziesiętny 5 5" xfId="244" xr:uid="{00000000-0005-0000-0000-0000C0020000}"/>
    <cellStyle name="Dziesiętny 5 5 2" xfId="545" xr:uid="{00000000-0005-0000-0000-0000C1020000}"/>
    <cellStyle name="Dziesiętny 5 5 3" xfId="843" xr:uid="{00000000-0005-0000-0000-0000C2020000}"/>
    <cellStyle name="Dziesiętny 5 5 4" xfId="1141" xr:uid="{00000000-0005-0000-0000-0000C3020000}"/>
    <cellStyle name="Dziesiętny 5 6" xfId="297" xr:uid="{00000000-0005-0000-0000-0000C4020000}"/>
    <cellStyle name="Dziesiętny 5 6 2" xfId="598" xr:uid="{00000000-0005-0000-0000-0000C5020000}"/>
    <cellStyle name="Dziesiętny 5 6 3" xfId="896" xr:uid="{00000000-0005-0000-0000-0000C6020000}"/>
    <cellStyle name="Dziesiętny 5 6 4" xfId="1194" xr:uid="{00000000-0005-0000-0000-0000C7020000}"/>
    <cellStyle name="Dziesiętny 5 7" xfId="362" xr:uid="{00000000-0005-0000-0000-0000C8020000}"/>
    <cellStyle name="Dziesiętny 5 7 2" xfId="663" xr:uid="{00000000-0005-0000-0000-0000C9020000}"/>
    <cellStyle name="Dziesiętny 5 7 3" xfId="961" xr:uid="{00000000-0005-0000-0000-0000CA020000}"/>
    <cellStyle name="Dziesiętny 5 7 4" xfId="1249" xr:uid="{00000000-0005-0000-0000-0000CB020000}"/>
    <cellStyle name="Dziesiętny 5 8" xfId="385" xr:uid="{00000000-0005-0000-0000-0000CC020000}"/>
    <cellStyle name="Dziesiętny 5 9" xfId="683" xr:uid="{00000000-0005-0000-0000-0000CD020000}"/>
    <cellStyle name="Dziesiętny 6" xfId="97" xr:uid="{00000000-0005-0000-0000-0000CE020000}"/>
    <cellStyle name="Dziesiętny 6 2" xfId="151" xr:uid="{00000000-0005-0000-0000-0000CF020000}"/>
    <cellStyle name="Dziesiętny 6 2 2" xfId="452" xr:uid="{00000000-0005-0000-0000-0000D0020000}"/>
    <cellStyle name="Dziesiętny 6 2 3" xfId="750" xr:uid="{00000000-0005-0000-0000-0000D1020000}"/>
    <cellStyle name="Dziesiętny 6 2 4" xfId="1048" xr:uid="{00000000-0005-0000-0000-0000D2020000}"/>
    <cellStyle name="Dziesiętny 6 3" xfId="204" xr:uid="{00000000-0005-0000-0000-0000D3020000}"/>
    <cellStyle name="Dziesiętny 6 3 2" xfId="505" xr:uid="{00000000-0005-0000-0000-0000D4020000}"/>
    <cellStyle name="Dziesiętny 6 3 3" xfId="803" xr:uid="{00000000-0005-0000-0000-0000D5020000}"/>
    <cellStyle name="Dziesiętny 6 3 4" xfId="1101" xr:uid="{00000000-0005-0000-0000-0000D6020000}"/>
    <cellStyle name="Dziesiętny 6 4" xfId="258" xr:uid="{00000000-0005-0000-0000-0000D7020000}"/>
    <cellStyle name="Dziesiętny 6 4 2" xfId="559" xr:uid="{00000000-0005-0000-0000-0000D8020000}"/>
    <cellStyle name="Dziesiętny 6 4 3" xfId="857" xr:uid="{00000000-0005-0000-0000-0000D9020000}"/>
    <cellStyle name="Dziesiętny 6 4 4" xfId="1155" xr:uid="{00000000-0005-0000-0000-0000DA020000}"/>
    <cellStyle name="Dziesiętny 6 5" xfId="311" xr:uid="{00000000-0005-0000-0000-0000DB020000}"/>
    <cellStyle name="Dziesiętny 6 5 2" xfId="612" xr:uid="{00000000-0005-0000-0000-0000DC020000}"/>
    <cellStyle name="Dziesiętny 6 5 3" xfId="910" xr:uid="{00000000-0005-0000-0000-0000DD020000}"/>
    <cellStyle name="Dziesiętny 6 5 4" xfId="1208" xr:uid="{00000000-0005-0000-0000-0000DE020000}"/>
    <cellStyle name="Dziesiętny 6 6" xfId="353" xr:uid="{00000000-0005-0000-0000-0000DF020000}"/>
    <cellStyle name="Dziesiętny 6 6 2" xfId="654" xr:uid="{00000000-0005-0000-0000-0000E0020000}"/>
    <cellStyle name="Dziesiętny 6 6 3" xfId="952" xr:uid="{00000000-0005-0000-0000-0000E1020000}"/>
    <cellStyle name="Dziesiętny 6 6 4" xfId="1240" xr:uid="{00000000-0005-0000-0000-0000E2020000}"/>
    <cellStyle name="Dziesiętny 6 7" xfId="399" xr:uid="{00000000-0005-0000-0000-0000E3020000}"/>
    <cellStyle name="Dziesiętny 6 8" xfId="697" xr:uid="{00000000-0005-0000-0000-0000E4020000}"/>
    <cellStyle name="Dziesiętny 6 9" xfId="995" xr:uid="{00000000-0005-0000-0000-0000E5020000}"/>
    <cellStyle name="Dziesiętny 7" xfId="113" xr:uid="{00000000-0005-0000-0000-0000E6020000}"/>
    <cellStyle name="Dziesiętny 7 2" xfId="167" xr:uid="{00000000-0005-0000-0000-0000E7020000}"/>
    <cellStyle name="Dziesiętny 7 2 2" xfId="468" xr:uid="{00000000-0005-0000-0000-0000E8020000}"/>
    <cellStyle name="Dziesiętny 7 2 3" xfId="766" xr:uid="{00000000-0005-0000-0000-0000E9020000}"/>
    <cellStyle name="Dziesiętny 7 2 4" xfId="1064" xr:uid="{00000000-0005-0000-0000-0000EA020000}"/>
    <cellStyle name="Dziesiętny 7 3" xfId="220" xr:uid="{00000000-0005-0000-0000-0000EB020000}"/>
    <cellStyle name="Dziesiętny 7 3 2" xfId="521" xr:uid="{00000000-0005-0000-0000-0000EC020000}"/>
    <cellStyle name="Dziesiętny 7 3 3" xfId="819" xr:uid="{00000000-0005-0000-0000-0000ED020000}"/>
    <cellStyle name="Dziesiętny 7 3 4" xfId="1117" xr:uid="{00000000-0005-0000-0000-0000EE020000}"/>
    <cellStyle name="Dziesiętny 7 4" xfId="274" xr:uid="{00000000-0005-0000-0000-0000EF020000}"/>
    <cellStyle name="Dziesiętny 7 4 2" xfId="575" xr:uid="{00000000-0005-0000-0000-0000F0020000}"/>
    <cellStyle name="Dziesiętny 7 4 3" xfId="873" xr:uid="{00000000-0005-0000-0000-0000F1020000}"/>
    <cellStyle name="Dziesiętny 7 4 4" xfId="1171" xr:uid="{00000000-0005-0000-0000-0000F2020000}"/>
    <cellStyle name="Dziesiętny 7 5" xfId="327" xr:uid="{00000000-0005-0000-0000-0000F3020000}"/>
    <cellStyle name="Dziesiętny 7 5 2" xfId="628" xr:uid="{00000000-0005-0000-0000-0000F4020000}"/>
    <cellStyle name="Dziesiętny 7 5 3" xfId="926" xr:uid="{00000000-0005-0000-0000-0000F5020000}"/>
    <cellStyle name="Dziesiętny 7 5 4" xfId="1224" xr:uid="{00000000-0005-0000-0000-0000F6020000}"/>
    <cellStyle name="Dziesiętny 7 6" xfId="415" xr:uid="{00000000-0005-0000-0000-0000F7020000}"/>
    <cellStyle name="Dziesiętny 7 7" xfId="713" xr:uid="{00000000-0005-0000-0000-0000F8020000}"/>
    <cellStyle name="Dziesiętny 7 8" xfId="1011" xr:uid="{00000000-0005-0000-0000-0000F9020000}"/>
    <cellStyle name="Dziesiętny 8" xfId="114" xr:uid="{00000000-0005-0000-0000-0000FA020000}"/>
    <cellStyle name="Dziesiętny 8 2" xfId="168" xr:uid="{00000000-0005-0000-0000-0000FB020000}"/>
    <cellStyle name="Dziesiętny 8 2 2" xfId="469" xr:uid="{00000000-0005-0000-0000-0000FC020000}"/>
    <cellStyle name="Dziesiętny 8 2 3" xfId="767" xr:uid="{00000000-0005-0000-0000-0000FD020000}"/>
    <cellStyle name="Dziesiętny 8 2 4" xfId="1065" xr:uid="{00000000-0005-0000-0000-0000FE020000}"/>
    <cellStyle name="Dziesiętny 8 3" xfId="221" xr:uid="{00000000-0005-0000-0000-0000FF020000}"/>
    <cellStyle name="Dziesiętny 8 3 2" xfId="522" xr:uid="{00000000-0005-0000-0000-000000030000}"/>
    <cellStyle name="Dziesiętny 8 3 3" xfId="820" xr:uid="{00000000-0005-0000-0000-000001030000}"/>
    <cellStyle name="Dziesiętny 8 3 4" xfId="1118" xr:uid="{00000000-0005-0000-0000-000002030000}"/>
    <cellStyle name="Dziesiętny 8 4" xfId="275" xr:uid="{00000000-0005-0000-0000-000003030000}"/>
    <cellStyle name="Dziesiętny 8 4 2" xfId="576" xr:uid="{00000000-0005-0000-0000-000004030000}"/>
    <cellStyle name="Dziesiętny 8 4 3" xfId="874" xr:uid="{00000000-0005-0000-0000-000005030000}"/>
    <cellStyle name="Dziesiętny 8 4 4" xfId="1172" xr:uid="{00000000-0005-0000-0000-000006030000}"/>
    <cellStyle name="Dziesiętny 8 5" xfId="328" xr:uid="{00000000-0005-0000-0000-000007030000}"/>
    <cellStyle name="Dziesiętny 8 5 2" xfId="629" xr:uid="{00000000-0005-0000-0000-000008030000}"/>
    <cellStyle name="Dziesiętny 8 5 3" xfId="927" xr:uid="{00000000-0005-0000-0000-000009030000}"/>
    <cellStyle name="Dziesiętny 8 5 4" xfId="1225" xr:uid="{00000000-0005-0000-0000-00000A030000}"/>
    <cellStyle name="Dziesiętny 8 6" xfId="416" xr:uid="{00000000-0005-0000-0000-00000B030000}"/>
    <cellStyle name="Dziesiętny 8 7" xfId="714" xr:uid="{00000000-0005-0000-0000-00000C030000}"/>
    <cellStyle name="Dziesiętny 8 8" xfId="1012" xr:uid="{00000000-0005-0000-0000-00000D030000}"/>
    <cellStyle name="Dziesiętny 9" xfId="95" xr:uid="{00000000-0005-0000-0000-00000E030000}"/>
    <cellStyle name="Dziesiętny 9 2" xfId="149" xr:uid="{00000000-0005-0000-0000-00000F030000}"/>
    <cellStyle name="Dziesiętny 9 2 2" xfId="450" xr:uid="{00000000-0005-0000-0000-000010030000}"/>
    <cellStyle name="Dziesiętny 9 2 3" xfId="748" xr:uid="{00000000-0005-0000-0000-000011030000}"/>
    <cellStyle name="Dziesiętny 9 2 4" xfId="1046" xr:uid="{00000000-0005-0000-0000-000012030000}"/>
    <cellStyle name="Dziesiętny 9 3" xfId="202" xr:uid="{00000000-0005-0000-0000-000013030000}"/>
    <cellStyle name="Dziesiętny 9 3 2" xfId="503" xr:uid="{00000000-0005-0000-0000-000014030000}"/>
    <cellStyle name="Dziesiętny 9 3 3" xfId="801" xr:uid="{00000000-0005-0000-0000-000015030000}"/>
    <cellStyle name="Dziesiętny 9 3 4" xfId="1099" xr:uid="{00000000-0005-0000-0000-000016030000}"/>
    <cellStyle name="Dziesiętny 9 4" xfId="256" xr:uid="{00000000-0005-0000-0000-000017030000}"/>
    <cellStyle name="Dziesiętny 9 4 2" xfId="557" xr:uid="{00000000-0005-0000-0000-000018030000}"/>
    <cellStyle name="Dziesiętny 9 4 3" xfId="855" xr:uid="{00000000-0005-0000-0000-000019030000}"/>
    <cellStyle name="Dziesiętny 9 4 4" xfId="1153" xr:uid="{00000000-0005-0000-0000-00001A030000}"/>
    <cellStyle name="Dziesiętny 9 5" xfId="309" xr:uid="{00000000-0005-0000-0000-00001B030000}"/>
    <cellStyle name="Dziesiętny 9 5 2" xfId="610" xr:uid="{00000000-0005-0000-0000-00001C030000}"/>
    <cellStyle name="Dziesiętny 9 5 3" xfId="908" xr:uid="{00000000-0005-0000-0000-00001D030000}"/>
    <cellStyle name="Dziesiętny 9 5 4" xfId="1206" xr:uid="{00000000-0005-0000-0000-00001E030000}"/>
    <cellStyle name="Dziesiętny 9 6" xfId="397" xr:uid="{00000000-0005-0000-0000-00001F030000}"/>
    <cellStyle name="Dziesiętny 9 7" xfId="695" xr:uid="{00000000-0005-0000-0000-000020030000}"/>
    <cellStyle name="Dziesiętny 9 8" xfId="993" xr:uid="{00000000-0005-0000-0000-000021030000}"/>
    <cellStyle name="Excel Built-in Comma" xfId="71" xr:uid="{00000000-0005-0000-0000-000022030000}"/>
    <cellStyle name="Excel Built-in Currency" xfId="70" xr:uid="{00000000-0005-0000-0000-000023030000}"/>
    <cellStyle name="Excel Built-in Excel Built-in Normal" xfId="65" xr:uid="{00000000-0005-0000-0000-000024030000}"/>
    <cellStyle name="Excel Built-in Normal" xfId="62" xr:uid="{00000000-0005-0000-0000-000025030000}"/>
    <cellStyle name="Excel_BuiltIn_Akcent 3" xfId="87" xr:uid="{00000000-0005-0000-0000-000026030000}"/>
    <cellStyle name="Komórka połączona 2" xfId="33" xr:uid="{00000000-0005-0000-0000-000027030000}"/>
    <cellStyle name="Komórka zaznaczona 2" xfId="34" xr:uid="{00000000-0005-0000-0000-000028030000}"/>
    <cellStyle name="Nagłówek 1 2" xfId="35" xr:uid="{00000000-0005-0000-0000-000029030000}"/>
    <cellStyle name="Nagłówek 2 2" xfId="36" xr:uid="{00000000-0005-0000-0000-00002A030000}"/>
    <cellStyle name="Nagłówek 3 2" xfId="37" xr:uid="{00000000-0005-0000-0000-00002B030000}"/>
    <cellStyle name="Nagłówek 4 2" xfId="38" xr:uid="{00000000-0005-0000-0000-00002C030000}"/>
    <cellStyle name="Neutralne 2" xfId="39" xr:uid="{00000000-0005-0000-0000-00002D030000}"/>
    <cellStyle name="Normalny" xfId="0" builtinId="0"/>
    <cellStyle name="Normalny 10" xfId="86" xr:uid="{00000000-0005-0000-0000-00002F030000}"/>
    <cellStyle name="Normalny 11" xfId="115" xr:uid="{00000000-0005-0000-0000-000030030000}"/>
    <cellStyle name="Normalny 11 2" xfId="169" xr:uid="{00000000-0005-0000-0000-000031030000}"/>
    <cellStyle name="Normalny 11 2 2" xfId="470" xr:uid="{00000000-0005-0000-0000-000032030000}"/>
    <cellStyle name="Normalny 11 2 3" xfId="768" xr:uid="{00000000-0005-0000-0000-000033030000}"/>
    <cellStyle name="Normalny 11 2 4" xfId="1066" xr:uid="{00000000-0005-0000-0000-000034030000}"/>
    <cellStyle name="Normalny 11 3" xfId="222" xr:uid="{00000000-0005-0000-0000-000035030000}"/>
    <cellStyle name="Normalny 11 3 2" xfId="523" xr:uid="{00000000-0005-0000-0000-000036030000}"/>
    <cellStyle name="Normalny 11 3 3" xfId="821" xr:uid="{00000000-0005-0000-0000-000037030000}"/>
    <cellStyle name="Normalny 11 3 4" xfId="1119" xr:uid="{00000000-0005-0000-0000-000038030000}"/>
    <cellStyle name="Normalny 11 4" xfId="276" xr:uid="{00000000-0005-0000-0000-000039030000}"/>
    <cellStyle name="Normalny 11 4 2" xfId="577" xr:uid="{00000000-0005-0000-0000-00003A030000}"/>
    <cellStyle name="Normalny 11 4 3" xfId="875" xr:uid="{00000000-0005-0000-0000-00003B030000}"/>
    <cellStyle name="Normalny 11 4 4" xfId="1173" xr:uid="{00000000-0005-0000-0000-00003C030000}"/>
    <cellStyle name="Normalny 11 5" xfId="329" xr:uid="{00000000-0005-0000-0000-00003D030000}"/>
    <cellStyle name="Normalny 11 5 2" xfId="630" xr:uid="{00000000-0005-0000-0000-00003E030000}"/>
    <cellStyle name="Normalny 11 5 3" xfId="928" xr:uid="{00000000-0005-0000-0000-00003F030000}"/>
    <cellStyle name="Normalny 11 5 4" xfId="1226" xr:uid="{00000000-0005-0000-0000-000040030000}"/>
    <cellStyle name="Normalny 11 6" xfId="368" xr:uid="{00000000-0005-0000-0000-000041030000}"/>
    <cellStyle name="Normalny 11 7" xfId="417" xr:uid="{00000000-0005-0000-0000-000042030000}"/>
    <cellStyle name="Normalny 11 8" xfId="715" xr:uid="{00000000-0005-0000-0000-000043030000}"/>
    <cellStyle name="Normalny 11 9" xfId="1013" xr:uid="{00000000-0005-0000-0000-000044030000}"/>
    <cellStyle name="Normalny 12" xfId="120" xr:uid="{00000000-0005-0000-0000-000045030000}"/>
    <cellStyle name="Normalny 12 2" xfId="173" xr:uid="{00000000-0005-0000-0000-000046030000}"/>
    <cellStyle name="Normalny 12 2 2" xfId="474" xr:uid="{00000000-0005-0000-0000-000047030000}"/>
    <cellStyle name="Normalny 12 2 3" xfId="772" xr:uid="{00000000-0005-0000-0000-000048030000}"/>
    <cellStyle name="Normalny 12 2 4" xfId="1070" xr:uid="{00000000-0005-0000-0000-000049030000}"/>
    <cellStyle name="Normalny 12 3" xfId="226" xr:uid="{00000000-0005-0000-0000-00004A030000}"/>
    <cellStyle name="Normalny 12 3 2" xfId="527" xr:uid="{00000000-0005-0000-0000-00004B030000}"/>
    <cellStyle name="Normalny 12 3 3" xfId="825" xr:uid="{00000000-0005-0000-0000-00004C030000}"/>
    <cellStyle name="Normalny 12 3 4" xfId="1123" xr:uid="{00000000-0005-0000-0000-00004D030000}"/>
    <cellStyle name="Normalny 12 4" xfId="280" xr:uid="{00000000-0005-0000-0000-00004E030000}"/>
    <cellStyle name="Normalny 12 4 2" xfId="581" xr:uid="{00000000-0005-0000-0000-00004F030000}"/>
    <cellStyle name="Normalny 12 4 3" xfId="879" xr:uid="{00000000-0005-0000-0000-000050030000}"/>
    <cellStyle name="Normalny 12 4 4" xfId="1177" xr:uid="{00000000-0005-0000-0000-000051030000}"/>
    <cellStyle name="Normalny 12 5" xfId="333" xr:uid="{00000000-0005-0000-0000-000052030000}"/>
    <cellStyle name="Normalny 12 5 2" xfId="634" xr:uid="{00000000-0005-0000-0000-000053030000}"/>
    <cellStyle name="Normalny 12 5 3" xfId="932" xr:uid="{00000000-0005-0000-0000-000054030000}"/>
    <cellStyle name="Normalny 12 5 4" xfId="1230" xr:uid="{00000000-0005-0000-0000-000055030000}"/>
    <cellStyle name="Normalny 12 6" xfId="421" xr:uid="{00000000-0005-0000-0000-000056030000}"/>
    <cellStyle name="Normalny 12 7" xfId="719" xr:uid="{00000000-0005-0000-0000-000057030000}"/>
    <cellStyle name="Normalny 12 8" xfId="1017" xr:uid="{00000000-0005-0000-0000-000058030000}"/>
    <cellStyle name="Normalny 13" xfId="336" xr:uid="{00000000-0005-0000-0000-000059030000}"/>
    <cellStyle name="Normalny 13 2" xfId="637" xr:uid="{00000000-0005-0000-0000-00005A030000}"/>
    <cellStyle name="Normalny 13 3" xfId="935" xr:uid="{00000000-0005-0000-0000-00005B030000}"/>
    <cellStyle name="Normalny 13 4" xfId="1233" xr:uid="{00000000-0005-0000-0000-00005C030000}"/>
    <cellStyle name="Normalny 2" xfId="1" xr:uid="{00000000-0005-0000-0000-00005D030000}"/>
    <cellStyle name="Normalny 2 2" xfId="57" xr:uid="{00000000-0005-0000-0000-00005E030000}"/>
    <cellStyle name="Normalny 3" xfId="2" xr:uid="{00000000-0005-0000-0000-00005F030000}"/>
    <cellStyle name="Normalny 4" xfId="4" xr:uid="{00000000-0005-0000-0000-000060030000}"/>
    <cellStyle name="Normalny 4 2" xfId="63" xr:uid="{00000000-0005-0000-0000-000061030000}"/>
    <cellStyle name="Normalny 4 3" xfId="118" xr:uid="{00000000-0005-0000-0000-000062030000}"/>
    <cellStyle name="Normalny 5" xfId="5" xr:uid="{00000000-0005-0000-0000-000063030000}"/>
    <cellStyle name="Normalny 6" xfId="47" xr:uid="{00000000-0005-0000-0000-000064030000}"/>
    <cellStyle name="Normalny 6 2" xfId="53" xr:uid="{00000000-0005-0000-0000-000065030000}"/>
    <cellStyle name="Normalny 7" xfId="58" xr:uid="{00000000-0005-0000-0000-000066030000}"/>
    <cellStyle name="Normalny 8" xfId="64" xr:uid="{00000000-0005-0000-0000-000067030000}"/>
    <cellStyle name="Normalny 9" xfId="66" xr:uid="{00000000-0005-0000-0000-000068030000}"/>
    <cellStyle name="Obliczenia 2" xfId="40" xr:uid="{00000000-0005-0000-0000-000069030000}"/>
    <cellStyle name="Obliczenia 2 2" xfId="59" xr:uid="{00000000-0005-0000-0000-00006A030000}"/>
    <cellStyle name="Obliczenia 2 2 2" xfId="347" xr:uid="{00000000-0005-0000-0000-00006B030000}"/>
    <cellStyle name="Obliczenia 2 2 2 2" xfId="648" xr:uid="{00000000-0005-0000-0000-00006C030000}"/>
    <cellStyle name="Obliczenia 2 2 2 3" xfId="946" xr:uid="{00000000-0005-0000-0000-00006D030000}"/>
    <cellStyle name="Obliczenia 2 3" xfId="340" xr:uid="{00000000-0005-0000-0000-00006E030000}"/>
    <cellStyle name="Obliczenia 2 3 2" xfId="641" xr:uid="{00000000-0005-0000-0000-00006F030000}"/>
    <cellStyle name="Obliczenia 2 3 3" xfId="939" xr:uid="{00000000-0005-0000-0000-000070030000}"/>
    <cellStyle name="Suma 2" xfId="41" xr:uid="{00000000-0005-0000-0000-000071030000}"/>
    <cellStyle name="Suma 2 2" xfId="60" xr:uid="{00000000-0005-0000-0000-000072030000}"/>
    <cellStyle name="Suma 2 2 2" xfId="348" xr:uid="{00000000-0005-0000-0000-000073030000}"/>
    <cellStyle name="Suma 2 2 2 2" xfId="649" xr:uid="{00000000-0005-0000-0000-000074030000}"/>
    <cellStyle name="Suma 2 2 2 3" xfId="947" xr:uid="{00000000-0005-0000-0000-000075030000}"/>
    <cellStyle name="Suma 2 3" xfId="341" xr:uid="{00000000-0005-0000-0000-000076030000}"/>
    <cellStyle name="Suma 2 3 2" xfId="642" xr:uid="{00000000-0005-0000-0000-000077030000}"/>
    <cellStyle name="Suma 2 3 3" xfId="940" xr:uid="{00000000-0005-0000-0000-000078030000}"/>
    <cellStyle name="Tekst objaśnienia 2" xfId="42" xr:uid="{00000000-0005-0000-0000-000079030000}"/>
    <cellStyle name="Tekst ostrzeżenia 2" xfId="43" xr:uid="{00000000-0005-0000-0000-00007A030000}"/>
    <cellStyle name="Tytuł 2" xfId="44" xr:uid="{00000000-0005-0000-0000-00007B030000}"/>
    <cellStyle name="Uwaga 2" xfId="45" xr:uid="{00000000-0005-0000-0000-00007C030000}"/>
    <cellStyle name="Uwaga 2 2" xfId="61" xr:uid="{00000000-0005-0000-0000-00007D030000}"/>
    <cellStyle name="Uwaga 2 2 2" xfId="349" xr:uid="{00000000-0005-0000-0000-00007E030000}"/>
    <cellStyle name="Uwaga 2 2 2 2" xfId="650" xr:uid="{00000000-0005-0000-0000-00007F030000}"/>
    <cellStyle name="Uwaga 2 2 2 3" xfId="948" xr:uid="{00000000-0005-0000-0000-000080030000}"/>
    <cellStyle name="Uwaga 2 3" xfId="342" xr:uid="{00000000-0005-0000-0000-000081030000}"/>
    <cellStyle name="Uwaga 2 3 2" xfId="643" xr:uid="{00000000-0005-0000-0000-000082030000}"/>
    <cellStyle name="Uwaga 2 3 3" xfId="941" xr:uid="{00000000-0005-0000-0000-000083030000}"/>
    <cellStyle name="Walutowy" xfId="48" builtinId="4"/>
    <cellStyle name="Walutowy 10" xfId="284" xr:uid="{00000000-0005-0000-0000-000085030000}"/>
    <cellStyle name="Walutowy 10 2" xfId="585" xr:uid="{00000000-0005-0000-0000-000086030000}"/>
    <cellStyle name="Walutowy 10 3" xfId="883" xr:uid="{00000000-0005-0000-0000-000087030000}"/>
    <cellStyle name="Walutowy 10 4" xfId="1181" xr:uid="{00000000-0005-0000-0000-000088030000}"/>
    <cellStyle name="Walutowy 11" xfId="369" xr:uid="{00000000-0005-0000-0000-000089030000}"/>
    <cellStyle name="Walutowy 12" xfId="372" xr:uid="{00000000-0005-0000-0000-00008A030000}"/>
    <cellStyle name="Walutowy 13" xfId="670" xr:uid="{00000000-0005-0000-0000-00008B030000}"/>
    <cellStyle name="Walutowy 14" xfId="968" xr:uid="{00000000-0005-0000-0000-00008C030000}"/>
    <cellStyle name="Walutowy 2" xfId="49" xr:uid="{00000000-0005-0000-0000-00008D030000}"/>
    <cellStyle name="Walutowy 2 10" xfId="671" xr:uid="{00000000-0005-0000-0000-00008E030000}"/>
    <cellStyle name="Walutowy 2 11" xfId="969" xr:uid="{00000000-0005-0000-0000-00008F030000}"/>
    <cellStyle name="Walutowy 2 2" xfId="77" xr:uid="{00000000-0005-0000-0000-000090030000}"/>
    <cellStyle name="Walutowy 2 2 10" xfId="977" xr:uid="{00000000-0005-0000-0000-000091030000}"/>
    <cellStyle name="Walutowy 2 2 2" xfId="102" xr:uid="{00000000-0005-0000-0000-000092030000}"/>
    <cellStyle name="Walutowy 2 2 2 2" xfId="156" xr:uid="{00000000-0005-0000-0000-000093030000}"/>
    <cellStyle name="Walutowy 2 2 2 2 2" xfId="457" xr:uid="{00000000-0005-0000-0000-000094030000}"/>
    <cellStyle name="Walutowy 2 2 2 2 3" xfId="755" xr:uid="{00000000-0005-0000-0000-000095030000}"/>
    <cellStyle name="Walutowy 2 2 2 2 4" xfId="1053" xr:uid="{00000000-0005-0000-0000-000096030000}"/>
    <cellStyle name="Walutowy 2 2 2 3" xfId="209" xr:uid="{00000000-0005-0000-0000-000097030000}"/>
    <cellStyle name="Walutowy 2 2 2 3 2" xfId="510" xr:uid="{00000000-0005-0000-0000-000098030000}"/>
    <cellStyle name="Walutowy 2 2 2 3 3" xfId="808" xr:uid="{00000000-0005-0000-0000-000099030000}"/>
    <cellStyle name="Walutowy 2 2 2 3 4" xfId="1106" xr:uid="{00000000-0005-0000-0000-00009A030000}"/>
    <cellStyle name="Walutowy 2 2 2 4" xfId="263" xr:uid="{00000000-0005-0000-0000-00009B030000}"/>
    <cellStyle name="Walutowy 2 2 2 4 2" xfId="564" xr:uid="{00000000-0005-0000-0000-00009C030000}"/>
    <cellStyle name="Walutowy 2 2 2 4 3" xfId="862" xr:uid="{00000000-0005-0000-0000-00009D030000}"/>
    <cellStyle name="Walutowy 2 2 2 4 4" xfId="1160" xr:uid="{00000000-0005-0000-0000-00009E030000}"/>
    <cellStyle name="Walutowy 2 2 2 5" xfId="316" xr:uid="{00000000-0005-0000-0000-00009F030000}"/>
    <cellStyle name="Walutowy 2 2 2 5 2" xfId="617" xr:uid="{00000000-0005-0000-0000-0000A0030000}"/>
    <cellStyle name="Walutowy 2 2 2 5 3" xfId="915" xr:uid="{00000000-0005-0000-0000-0000A1030000}"/>
    <cellStyle name="Walutowy 2 2 2 5 4" xfId="1213" xr:uid="{00000000-0005-0000-0000-0000A2030000}"/>
    <cellStyle name="Walutowy 2 2 2 6" xfId="404" xr:uid="{00000000-0005-0000-0000-0000A3030000}"/>
    <cellStyle name="Walutowy 2 2 2 7" xfId="702" xr:uid="{00000000-0005-0000-0000-0000A4030000}"/>
    <cellStyle name="Walutowy 2 2 2 8" xfId="1000" xr:uid="{00000000-0005-0000-0000-0000A5030000}"/>
    <cellStyle name="Walutowy 2 2 3" xfId="133" xr:uid="{00000000-0005-0000-0000-0000A6030000}"/>
    <cellStyle name="Walutowy 2 2 3 2" xfId="434" xr:uid="{00000000-0005-0000-0000-0000A7030000}"/>
    <cellStyle name="Walutowy 2 2 3 3" xfId="732" xr:uid="{00000000-0005-0000-0000-0000A8030000}"/>
    <cellStyle name="Walutowy 2 2 3 4" xfId="1030" xr:uid="{00000000-0005-0000-0000-0000A9030000}"/>
    <cellStyle name="Walutowy 2 2 4" xfId="186" xr:uid="{00000000-0005-0000-0000-0000AA030000}"/>
    <cellStyle name="Walutowy 2 2 4 2" xfId="487" xr:uid="{00000000-0005-0000-0000-0000AB030000}"/>
    <cellStyle name="Walutowy 2 2 4 3" xfId="785" xr:uid="{00000000-0005-0000-0000-0000AC030000}"/>
    <cellStyle name="Walutowy 2 2 4 4" xfId="1083" xr:uid="{00000000-0005-0000-0000-0000AD030000}"/>
    <cellStyle name="Walutowy 2 2 5" xfId="240" xr:uid="{00000000-0005-0000-0000-0000AE030000}"/>
    <cellStyle name="Walutowy 2 2 5 2" xfId="541" xr:uid="{00000000-0005-0000-0000-0000AF030000}"/>
    <cellStyle name="Walutowy 2 2 5 3" xfId="839" xr:uid="{00000000-0005-0000-0000-0000B0030000}"/>
    <cellStyle name="Walutowy 2 2 5 4" xfId="1137" xr:uid="{00000000-0005-0000-0000-0000B1030000}"/>
    <cellStyle name="Walutowy 2 2 6" xfId="293" xr:uid="{00000000-0005-0000-0000-0000B2030000}"/>
    <cellStyle name="Walutowy 2 2 6 2" xfId="594" xr:uid="{00000000-0005-0000-0000-0000B3030000}"/>
    <cellStyle name="Walutowy 2 2 6 3" xfId="892" xr:uid="{00000000-0005-0000-0000-0000B4030000}"/>
    <cellStyle name="Walutowy 2 2 6 4" xfId="1190" xr:uid="{00000000-0005-0000-0000-0000B5030000}"/>
    <cellStyle name="Walutowy 2 2 7" xfId="358" xr:uid="{00000000-0005-0000-0000-0000B6030000}"/>
    <cellStyle name="Walutowy 2 2 7 2" xfId="659" xr:uid="{00000000-0005-0000-0000-0000B7030000}"/>
    <cellStyle name="Walutowy 2 2 7 3" xfId="957" xr:uid="{00000000-0005-0000-0000-0000B8030000}"/>
    <cellStyle name="Walutowy 2 2 7 4" xfId="1245" xr:uid="{00000000-0005-0000-0000-0000B9030000}"/>
    <cellStyle name="Walutowy 2 2 8" xfId="381" xr:uid="{00000000-0005-0000-0000-0000BA030000}"/>
    <cellStyle name="Walutowy 2 2 9" xfId="679" xr:uid="{00000000-0005-0000-0000-0000BB030000}"/>
    <cellStyle name="Walutowy 2 3" xfId="92" xr:uid="{00000000-0005-0000-0000-0000BC030000}"/>
    <cellStyle name="Walutowy 2 3 2" xfId="146" xr:uid="{00000000-0005-0000-0000-0000BD030000}"/>
    <cellStyle name="Walutowy 2 3 2 2" xfId="447" xr:uid="{00000000-0005-0000-0000-0000BE030000}"/>
    <cellStyle name="Walutowy 2 3 2 3" xfId="745" xr:uid="{00000000-0005-0000-0000-0000BF030000}"/>
    <cellStyle name="Walutowy 2 3 2 4" xfId="1043" xr:uid="{00000000-0005-0000-0000-0000C0030000}"/>
    <cellStyle name="Walutowy 2 3 3" xfId="199" xr:uid="{00000000-0005-0000-0000-0000C1030000}"/>
    <cellStyle name="Walutowy 2 3 3 2" xfId="500" xr:uid="{00000000-0005-0000-0000-0000C2030000}"/>
    <cellStyle name="Walutowy 2 3 3 3" xfId="798" xr:uid="{00000000-0005-0000-0000-0000C3030000}"/>
    <cellStyle name="Walutowy 2 3 3 4" xfId="1096" xr:uid="{00000000-0005-0000-0000-0000C4030000}"/>
    <cellStyle name="Walutowy 2 3 4" xfId="253" xr:uid="{00000000-0005-0000-0000-0000C5030000}"/>
    <cellStyle name="Walutowy 2 3 4 2" xfId="554" xr:uid="{00000000-0005-0000-0000-0000C6030000}"/>
    <cellStyle name="Walutowy 2 3 4 3" xfId="852" xr:uid="{00000000-0005-0000-0000-0000C7030000}"/>
    <cellStyle name="Walutowy 2 3 4 4" xfId="1150" xr:uid="{00000000-0005-0000-0000-0000C8030000}"/>
    <cellStyle name="Walutowy 2 3 5" xfId="306" xr:uid="{00000000-0005-0000-0000-0000C9030000}"/>
    <cellStyle name="Walutowy 2 3 5 2" xfId="607" xr:uid="{00000000-0005-0000-0000-0000CA030000}"/>
    <cellStyle name="Walutowy 2 3 5 3" xfId="905" xr:uid="{00000000-0005-0000-0000-0000CB030000}"/>
    <cellStyle name="Walutowy 2 3 5 4" xfId="1203" xr:uid="{00000000-0005-0000-0000-0000CC030000}"/>
    <cellStyle name="Walutowy 2 3 6" xfId="394" xr:uid="{00000000-0005-0000-0000-0000CD030000}"/>
    <cellStyle name="Walutowy 2 3 7" xfId="692" xr:uid="{00000000-0005-0000-0000-0000CE030000}"/>
    <cellStyle name="Walutowy 2 3 8" xfId="990" xr:uid="{00000000-0005-0000-0000-0000CF030000}"/>
    <cellStyle name="Walutowy 2 4" xfId="125" xr:uid="{00000000-0005-0000-0000-0000D0030000}"/>
    <cellStyle name="Walutowy 2 4 2" xfId="426" xr:uid="{00000000-0005-0000-0000-0000D1030000}"/>
    <cellStyle name="Walutowy 2 4 3" xfId="724" xr:uid="{00000000-0005-0000-0000-0000D2030000}"/>
    <cellStyle name="Walutowy 2 4 4" xfId="1022" xr:uid="{00000000-0005-0000-0000-0000D3030000}"/>
    <cellStyle name="Walutowy 2 5" xfId="178" xr:uid="{00000000-0005-0000-0000-0000D4030000}"/>
    <cellStyle name="Walutowy 2 5 2" xfId="479" xr:uid="{00000000-0005-0000-0000-0000D5030000}"/>
    <cellStyle name="Walutowy 2 5 3" xfId="777" xr:uid="{00000000-0005-0000-0000-0000D6030000}"/>
    <cellStyle name="Walutowy 2 5 4" xfId="1075" xr:uid="{00000000-0005-0000-0000-0000D7030000}"/>
    <cellStyle name="Walutowy 2 6" xfId="232" xr:uid="{00000000-0005-0000-0000-0000D8030000}"/>
    <cellStyle name="Walutowy 2 6 2" xfId="533" xr:uid="{00000000-0005-0000-0000-0000D9030000}"/>
    <cellStyle name="Walutowy 2 6 3" xfId="831" xr:uid="{00000000-0005-0000-0000-0000DA030000}"/>
    <cellStyle name="Walutowy 2 6 4" xfId="1129" xr:uid="{00000000-0005-0000-0000-0000DB030000}"/>
    <cellStyle name="Walutowy 2 7" xfId="285" xr:uid="{00000000-0005-0000-0000-0000DC030000}"/>
    <cellStyle name="Walutowy 2 7 2" xfId="586" xr:uid="{00000000-0005-0000-0000-0000DD030000}"/>
    <cellStyle name="Walutowy 2 7 3" xfId="884" xr:uid="{00000000-0005-0000-0000-0000DE030000}"/>
    <cellStyle name="Walutowy 2 7 4" xfId="1182" xr:uid="{00000000-0005-0000-0000-0000DF030000}"/>
    <cellStyle name="Walutowy 2 8" xfId="344" xr:uid="{00000000-0005-0000-0000-0000E0030000}"/>
    <cellStyle name="Walutowy 2 8 2" xfId="645" xr:uid="{00000000-0005-0000-0000-0000E1030000}"/>
    <cellStyle name="Walutowy 2 8 3" xfId="943" xr:uid="{00000000-0005-0000-0000-0000E2030000}"/>
    <cellStyle name="Walutowy 2 8 4" xfId="1236" xr:uid="{00000000-0005-0000-0000-0000E3030000}"/>
    <cellStyle name="Walutowy 2 9" xfId="373" xr:uid="{00000000-0005-0000-0000-0000E4030000}"/>
    <cellStyle name="Walutowy 3" xfId="67" xr:uid="{00000000-0005-0000-0000-0000E5030000}"/>
    <cellStyle name="Walutowy 3 10" xfId="672" xr:uid="{00000000-0005-0000-0000-0000E6030000}"/>
    <cellStyle name="Walutowy 3 11" xfId="970" xr:uid="{00000000-0005-0000-0000-0000E7030000}"/>
    <cellStyle name="Walutowy 3 2" xfId="78" xr:uid="{00000000-0005-0000-0000-0000E8030000}"/>
    <cellStyle name="Walutowy 3 2 10" xfId="978" xr:uid="{00000000-0005-0000-0000-0000E9030000}"/>
    <cellStyle name="Walutowy 3 2 2" xfId="103" xr:uid="{00000000-0005-0000-0000-0000EA030000}"/>
    <cellStyle name="Walutowy 3 2 2 2" xfId="157" xr:uid="{00000000-0005-0000-0000-0000EB030000}"/>
    <cellStyle name="Walutowy 3 2 2 2 2" xfId="458" xr:uid="{00000000-0005-0000-0000-0000EC030000}"/>
    <cellStyle name="Walutowy 3 2 2 2 3" xfId="756" xr:uid="{00000000-0005-0000-0000-0000ED030000}"/>
    <cellStyle name="Walutowy 3 2 2 2 4" xfId="1054" xr:uid="{00000000-0005-0000-0000-0000EE030000}"/>
    <cellStyle name="Walutowy 3 2 2 3" xfId="210" xr:uid="{00000000-0005-0000-0000-0000EF030000}"/>
    <cellStyle name="Walutowy 3 2 2 3 2" xfId="511" xr:uid="{00000000-0005-0000-0000-0000F0030000}"/>
    <cellStyle name="Walutowy 3 2 2 3 3" xfId="809" xr:uid="{00000000-0005-0000-0000-0000F1030000}"/>
    <cellStyle name="Walutowy 3 2 2 3 4" xfId="1107" xr:uid="{00000000-0005-0000-0000-0000F2030000}"/>
    <cellStyle name="Walutowy 3 2 2 4" xfId="264" xr:uid="{00000000-0005-0000-0000-0000F3030000}"/>
    <cellStyle name="Walutowy 3 2 2 4 2" xfId="565" xr:uid="{00000000-0005-0000-0000-0000F4030000}"/>
    <cellStyle name="Walutowy 3 2 2 4 3" xfId="863" xr:uid="{00000000-0005-0000-0000-0000F5030000}"/>
    <cellStyle name="Walutowy 3 2 2 4 4" xfId="1161" xr:uid="{00000000-0005-0000-0000-0000F6030000}"/>
    <cellStyle name="Walutowy 3 2 2 5" xfId="317" xr:uid="{00000000-0005-0000-0000-0000F7030000}"/>
    <cellStyle name="Walutowy 3 2 2 5 2" xfId="618" xr:uid="{00000000-0005-0000-0000-0000F8030000}"/>
    <cellStyle name="Walutowy 3 2 2 5 3" xfId="916" xr:uid="{00000000-0005-0000-0000-0000F9030000}"/>
    <cellStyle name="Walutowy 3 2 2 5 4" xfId="1214" xr:uid="{00000000-0005-0000-0000-0000FA030000}"/>
    <cellStyle name="Walutowy 3 2 2 6" xfId="405" xr:uid="{00000000-0005-0000-0000-0000FB030000}"/>
    <cellStyle name="Walutowy 3 2 2 7" xfId="703" xr:uid="{00000000-0005-0000-0000-0000FC030000}"/>
    <cellStyle name="Walutowy 3 2 2 8" xfId="1001" xr:uid="{00000000-0005-0000-0000-0000FD030000}"/>
    <cellStyle name="Walutowy 3 2 3" xfId="134" xr:uid="{00000000-0005-0000-0000-0000FE030000}"/>
    <cellStyle name="Walutowy 3 2 3 2" xfId="435" xr:uid="{00000000-0005-0000-0000-0000FF030000}"/>
    <cellStyle name="Walutowy 3 2 3 3" xfId="733" xr:uid="{00000000-0005-0000-0000-000000040000}"/>
    <cellStyle name="Walutowy 3 2 3 4" xfId="1031" xr:uid="{00000000-0005-0000-0000-000001040000}"/>
    <cellStyle name="Walutowy 3 2 4" xfId="187" xr:uid="{00000000-0005-0000-0000-000002040000}"/>
    <cellStyle name="Walutowy 3 2 4 2" xfId="488" xr:uid="{00000000-0005-0000-0000-000003040000}"/>
    <cellStyle name="Walutowy 3 2 4 3" xfId="786" xr:uid="{00000000-0005-0000-0000-000004040000}"/>
    <cellStyle name="Walutowy 3 2 4 4" xfId="1084" xr:uid="{00000000-0005-0000-0000-000005040000}"/>
    <cellStyle name="Walutowy 3 2 5" xfId="241" xr:uid="{00000000-0005-0000-0000-000006040000}"/>
    <cellStyle name="Walutowy 3 2 5 2" xfId="542" xr:uid="{00000000-0005-0000-0000-000007040000}"/>
    <cellStyle name="Walutowy 3 2 5 3" xfId="840" xr:uid="{00000000-0005-0000-0000-000008040000}"/>
    <cellStyle name="Walutowy 3 2 5 4" xfId="1138" xr:uid="{00000000-0005-0000-0000-000009040000}"/>
    <cellStyle name="Walutowy 3 2 6" xfId="294" xr:uid="{00000000-0005-0000-0000-00000A040000}"/>
    <cellStyle name="Walutowy 3 2 6 2" xfId="595" xr:uid="{00000000-0005-0000-0000-00000B040000}"/>
    <cellStyle name="Walutowy 3 2 6 3" xfId="893" xr:uid="{00000000-0005-0000-0000-00000C040000}"/>
    <cellStyle name="Walutowy 3 2 6 4" xfId="1191" xr:uid="{00000000-0005-0000-0000-00000D040000}"/>
    <cellStyle name="Walutowy 3 2 7" xfId="359" xr:uid="{00000000-0005-0000-0000-00000E040000}"/>
    <cellStyle name="Walutowy 3 2 7 2" xfId="660" xr:uid="{00000000-0005-0000-0000-00000F040000}"/>
    <cellStyle name="Walutowy 3 2 7 3" xfId="958" xr:uid="{00000000-0005-0000-0000-000010040000}"/>
    <cellStyle name="Walutowy 3 2 7 4" xfId="1246" xr:uid="{00000000-0005-0000-0000-000011040000}"/>
    <cellStyle name="Walutowy 3 2 8" xfId="382" xr:uid="{00000000-0005-0000-0000-000012040000}"/>
    <cellStyle name="Walutowy 3 2 9" xfId="680" xr:uid="{00000000-0005-0000-0000-000013040000}"/>
    <cellStyle name="Walutowy 3 3" xfId="93" xr:uid="{00000000-0005-0000-0000-000014040000}"/>
    <cellStyle name="Walutowy 3 3 2" xfId="147" xr:uid="{00000000-0005-0000-0000-000015040000}"/>
    <cellStyle name="Walutowy 3 3 2 2" xfId="448" xr:uid="{00000000-0005-0000-0000-000016040000}"/>
    <cellStyle name="Walutowy 3 3 2 3" xfId="746" xr:uid="{00000000-0005-0000-0000-000017040000}"/>
    <cellStyle name="Walutowy 3 3 2 4" xfId="1044" xr:uid="{00000000-0005-0000-0000-000018040000}"/>
    <cellStyle name="Walutowy 3 3 3" xfId="200" xr:uid="{00000000-0005-0000-0000-000019040000}"/>
    <cellStyle name="Walutowy 3 3 3 2" xfId="501" xr:uid="{00000000-0005-0000-0000-00001A040000}"/>
    <cellStyle name="Walutowy 3 3 3 3" xfId="799" xr:uid="{00000000-0005-0000-0000-00001B040000}"/>
    <cellStyle name="Walutowy 3 3 3 4" xfId="1097" xr:uid="{00000000-0005-0000-0000-00001C040000}"/>
    <cellStyle name="Walutowy 3 3 4" xfId="254" xr:uid="{00000000-0005-0000-0000-00001D040000}"/>
    <cellStyle name="Walutowy 3 3 4 2" xfId="555" xr:uid="{00000000-0005-0000-0000-00001E040000}"/>
    <cellStyle name="Walutowy 3 3 4 3" xfId="853" xr:uid="{00000000-0005-0000-0000-00001F040000}"/>
    <cellStyle name="Walutowy 3 3 4 4" xfId="1151" xr:uid="{00000000-0005-0000-0000-000020040000}"/>
    <cellStyle name="Walutowy 3 3 5" xfId="307" xr:uid="{00000000-0005-0000-0000-000021040000}"/>
    <cellStyle name="Walutowy 3 3 5 2" xfId="608" xr:uid="{00000000-0005-0000-0000-000022040000}"/>
    <cellStyle name="Walutowy 3 3 5 3" xfId="906" xr:uid="{00000000-0005-0000-0000-000023040000}"/>
    <cellStyle name="Walutowy 3 3 5 4" xfId="1204" xr:uid="{00000000-0005-0000-0000-000024040000}"/>
    <cellStyle name="Walutowy 3 3 6" xfId="395" xr:uid="{00000000-0005-0000-0000-000025040000}"/>
    <cellStyle name="Walutowy 3 3 7" xfId="693" xr:uid="{00000000-0005-0000-0000-000026040000}"/>
    <cellStyle name="Walutowy 3 3 8" xfId="991" xr:uid="{00000000-0005-0000-0000-000027040000}"/>
    <cellStyle name="Walutowy 3 4" xfId="126" xr:uid="{00000000-0005-0000-0000-000028040000}"/>
    <cellStyle name="Walutowy 3 4 2" xfId="427" xr:uid="{00000000-0005-0000-0000-000029040000}"/>
    <cellStyle name="Walutowy 3 4 3" xfId="725" xr:uid="{00000000-0005-0000-0000-00002A040000}"/>
    <cellStyle name="Walutowy 3 4 4" xfId="1023" xr:uid="{00000000-0005-0000-0000-00002B040000}"/>
    <cellStyle name="Walutowy 3 5" xfId="179" xr:uid="{00000000-0005-0000-0000-00002C040000}"/>
    <cellStyle name="Walutowy 3 5 2" xfId="480" xr:uid="{00000000-0005-0000-0000-00002D040000}"/>
    <cellStyle name="Walutowy 3 5 3" xfId="778" xr:uid="{00000000-0005-0000-0000-00002E040000}"/>
    <cellStyle name="Walutowy 3 5 4" xfId="1076" xr:uid="{00000000-0005-0000-0000-00002F040000}"/>
    <cellStyle name="Walutowy 3 6" xfId="233" xr:uid="{00000000-0005-0000-0000-000030040000}"/>
    <cellStyle name="Walutowy 3 6 2" xfId="534" xr:uid="{00000000-0005-0000-0000-000031040000}"/>
    <cellStyle name="Walutowy 3 6 3" xfId="832" xr:uid="{00000000-0005-0000-0000-000032040000}"/>
    <cellStyle name="Walutowy 3 6 4" xfId="1130" xr:uid="{00000000-0005-0000-0000-000033040000}"/>
    <cellStyle name="Walutowy 3 7" xfId="286" xr:uid="{00000000-0005-0000-0000-000034040000}"/>
    <cellStyle name="Walutowy 3 7 2" xfId="587" xr:uid="{00000000-0005-0000-0000-000035040000}"/>
    <cellStyle name="Walutowy 3 7 3" xfId="885" xr:uid="{00000000-0005-0000-0000-000036040000}"/>
    <cellStyle name="Walutowy 3 7 4" xfId="1183" xr:uid="{00000000-0005-0000-0000-000037040000}"/>
    <cellStyle name="Walutowy 3 8" xfId="350" xr:uid="{00000000-0005-0000-0000-000038040000}"/>
    <cellStyle name="Walutowy 3 8 2" xfId="651" xr:uid="{00000000-0005-0000-0000-000039040000}"/>
    <cellStyle name="Walutowy 3 8 3" xfId="949" xr:uid="{00000000-0005-0000-0000-00003A040000}"/>
    <cellStyle name="Walutowy 3 8 4" xfId="1237" xr:uid="{00000000-0005-0000-0000-00003B040000}"/>
    <cellStyle name="Walutowy 3 9" xfId="374" xr:uid="{00000000-0005-0000-0000-00003C040000}"/>
    <cellStyle name="Walutowy 4" xfId="73" xr:uid="{00000000-0005-0000-0000-00003D040000}"/>
    <cellStyle name="Walutowy 4 10" xfId="675" xr:uid="{00000000-0005-0000-0000-00003E040000}"/>
    <cellStyle name="Walutowy 4 11" xfId="973" xr:uid="{00000000-0005-0000-0000-00003F040000}"/>
    <cellStyle name="Walutowy 4 2" xfId="82" xr:uid="{00000000-0005-0000-0000-000040040000}"/>
    <cellStyle name="Walutowy 4 2 10" xfId="982" xr:uid="{00000000-0005-0000-0000-000041040000}"/>
    <cellStyle name="Walutowy 4 2 2" xfId="107" xr:uid="{00000000-0005-0000-0000-000042040000}"/>
    <cellStyle name="Walutowy 4 2 2 2" xfId="161" xr:uid="{00000000-0005-0000-0000-000043040000}"/>
    <cellStyle name="Walutowy 4 2 2 2 2" xfId="462" xr:uid="{00000000-0005-0000-0000-000044040000}"/>
    <cellStyle name="Walutowy 4 2 2 2 3" xfId="760" xr:uid="{00000000-0005-0000-0000-000045040000}"/>
    <cellStyle name="Walutowy 4 2 2 2 4" xfId="1058" xr:uid="{00000000-0005-0000-0000-000046040000}"/>
    <cellStyle name="Walutowy 4 2 2 3" xfId="214" xr:uid="{00000000-0005-0000-0000-000047040000}"/>
    <cellStyle name="Walutowy 4 2 2 3 2" xfId="515" xr:uid="{00000000-0005-0000-0000-000048040000}"/>
    <cellStyle name="Walutowy 4 2 2 3 3" xfId="813" xr:uid="{00000000-0005-0000-0000-000049040000}"/>
    <cellStyle name="Walutowy 4 2 2 3 4" xfId="1111" xr:uid="{00000000-0005-0000-0000-00004A040000}"/>
    <cellStyle name="Walutowy 4 2 2 4" xfId="268" xr:uid="{00000000-0005-0000-0000-00004B040000}"/>
    <cellStyle name="Walutowy 4 2 2 4 2" xfId="569" xr:uid="{00000000-0005-0000-0000-00004C040000}"/>
    <cellStyle name="Walutowy 4 2 2 4 3" xfId="867" xr:uid="{00000000-0005-0000-0000-00004D040000}"/>
    <cellStyle name="Walutowy 4 2 2 4 4" xfId="1165" xr:uid="{00000000-0005-0000-0000-00004E040000}"/>
    <cellStyle name="Walutowy 4 2 2 5" xfId="321" xr:uid="{00000000-0005-0000-0000-00004F040000}"/>
    <cellStyle name="Walutowy 4 2 2 5 2" xfId="622" xr:uid="{00000000-0005-0000-0000-000050040000}"/>
    <cellStyle name="Walutowy 4 2 2 5 3" xfId="920" xr:uid="{00000000-0005-0000-0000-000051040000}"/>
    <cellStyle name="Walutowy 4 2 2 5 4" xfId="1218" xr:uid="{00000000-0005-0000-0000-000052040000}"/>
    <cellStyle name="Walutowy 4 2 2 6" xfId="409" xr:uid="{00000000-0005-0000-0000-000053040000}"/>
    <cellStyle name="Walutowy 4 2 2 7" xfId="707" xr:uid="{00000000-0005-0000-0000-000054040000}"/>
    <cellStyle name="Walutowy 4 2 2 8" xfId="1005" xr:uid="{00000000-0005-0000-0000-000055040000}"/>
    <cellStyle name="Walutowy 4 2 3" xfId="138" xr:uid="{00000000-0005-0000-0000-000056040000}"/>
    <cellStyle name="Walutowy 4 2 3 2" xfId="439" xr:uid="{00000000-0005-0000-0000-000057040000}"/>
    <cellStyle name="Walutowy 4 2 3 3" xfId="737" xr:uid="{00000000-0005-0000-0000-000058040000}"/>
    <cellStyle name="Walutowy 4 2 3 4" xfId="1035" xr:uid="{00000000-0005-0000-0000-000059040000}"/>
    <cellStyle name="Walutowy 4 2 4" xfId="191" xr:uid="{00000000-0005-0000-0000-00005A040000}"/>
    <cellStyle name="Walutowy 4 2 4 2" xfId="492" xr:uid="{00000000-0005-0000-0000-00005B040000}"/>
    <cellStyle name="Walutowy 4 2 4 3" xfId="790" xr:uid="{00000000-0005-0000-0000-00005C040000}"/>
    <cellStyle name="Walutowy 4 2 4 4" xfId="1088" xr:uid="{00000000-0005-0000-0000-00005D040000}"/>
    <cellStyle name="Walutowy 4 2 5" xfId="245" xr:uid="{00000000-0005-0000-0000-00005E040000}"/>
    <cellStyle name="Walutowy 4 2 5 2" xfId="546" xr:uid="{00000000-0005-0000-0000-00005F040000}"/>
    <cellStyle name="Walutowy 4 2 5 3" xfId="844" xr:uid="{00000000-0005-0000-0000-000060040000}"/>
    <cellStyle name="Walutowy 4 2 5 4" xfId="1142" xr:uid="{00000000-0005-0000-0000-000061040000}"/>
    <cellStyle name="Walutowy 4 2 6" xfId="298" xr:uid="{00000000-0005-0000-0000-000062040000}"/>
    <cellStyle name="Walutowy 4 2 6 2" xfId="599" xr:uid="{00000000-0005-0000-0000-000063040000}"/>
    <cellStyle name="Walutowy 4 2 6 3" xfId="897" xr:uid="{00000000-0005-0000-0000-000064040000}"/>
    <cellStyle name="Walutowy 4 2 6 4" xfId="1195" xr:uid="{00000000-0005-0000-0000-000065040000}"/>
    <cellStyle name="Walutowy 4 2 7" xfId="363" xr:uid="{00000000-0005-0000-0000-000066040000}"/>
    <cellStyle name="Walutowy 4 2 7 2" xfId="664" xr:uid="{00000000-0005-0000-0000-000067040000}"/>
    <cellStyle name="Walutowy 4 2 7 3" xfId="962" xr:uid="{00000000-0005-0000-0000-000068040000}"/>
    <cellStyle name="Walutowy 4 2 7 4" xfId="1250" xr:uid="{00000000-0005-0000-0000-000069040000}"/>
    <cellStyle name="Walutowy 4 2 8" xfId="386" xr:uid="{00000000-0005-0000-0000-00006A040000}"/>
    <cellStyle name="Walutowy 4 2 9" xfId="684" xr:uid="{00000000-0005-0000-0000-00006B040000}"/>
    <cellStyle name="Walutowy 4 3" xfId="98" xr:uid="{00000000-0005-0000-0000-00006C040000}"/>
    <cellStyle name="Walutowy 4 3 2" xfId="152" xr:uid="{00000000-0005-0000-0000-00006D040000}"/>
    <cellStyle name="Walutowy 4 3 2 2" xfId="453" xr:uid="{00000000-0005-0000-0000-00006E040000}"/>
    <cellStyle name="Walutowy 4 3 2 3" xfId="751" xr:uid="{00000000-0005-0000-0000-00006F040000}"/>
    <cellStyle name="Walutowy 4 3 2 4" xfId="1049" xr:uid="{00000000-0005-0000-0000-000070040000}"/>
    <cellStyle name="Walutowy 4 3 2 5" xfId="1255" xr:uid="{DB94D66C-04D0-4DFE-A929-B2C7C5DEF954}"/>
    <cellStyle name="Walutowy 4 3 3" xfId="205" xr:uid="{00000000-0005-0000-0000-000071040000}"/>
    <cellStyle name="Walutowy 4 3 3 2" xfId="506" xr:uid="{00000000-0005-0000-0000-000072040000}"/>
    <cellStyle name="Walutowy 4 3 3 3" xfId="804" xr:uid="{00000000-0005-0000-0000-000073040000}"/>
    <cellStyle name="Walutowy 4 3 3 4" xfId="1102" xr:uid="{00000000-0005-0000-0000-000074040000}"/>
    <cellStyle name="Walutowy 4 3 4" xfId="259" xr:uid="{00000000-0005-0000-0000-000075040000}"/>
    <cellStyle name="Walutowy 4 3 4 2" xfId="560" xr:uid="{00000000-0005-0000-0000-000076040000}"/>
    <cellStyle name="Walutowy 4 3 4 3" xfId="858" xr:uid="{00000000-0005-0000-0000-000077040000}"/>
    <cellStyle name="Walutowy 4 3 4 4" xfId="1156" xr:uid="{00000000-0005-0000-0000-000078040000}"/>
    <cellStyle name="Walutowy 4 3 5" xfId="312" xr:uid="{00000000-0005-0000-0000-000079040000}"/>
    <cellStyle name="Walutowy 4 3 5 2" xfId="613" xr:uid="{00000000-0005-0000-0000-00007A040000}"/>
    <cellStyle name="Walutowy 4 3 5 3" xfId="911" xr:uid="{00000000-0005-0000-0000-00007B040000}"/>
    <cellStyle name="Walutowy 4 3 5 4" xfId="1209" xr:uid="{00000000-0005-0000-0000-00007C040000}"/>
    <cellStyle name="Walutowy 4 3 6" xfId="400" xr:uid="{00000000-0005-0000-0000-00007D040000}"/>
    <cellStyle name="Walutowy 4 3 7" xfId="698" xr:uid="{00000000-0005-0000-0000-00007E040000}"/>
    <cellStyle name="Walutowy 4 3 8" xfId="996" xr:uid="{00000000-0005-0000-0000-00007F040000}"/>
    <cellStyle name="Walutowy 4 4" xfId="129" xr:uid="{00000000-0005-0000-0000-000080040000}"/>
    <cellStyle name="Walutowy 4 4 2" xfId="430" xr:uid="{00000000-0005-0000-0000-000081040000}"/>
    <cellStyle name="Walutowy 4 4 3" xfId="728" xr:uid="{00000000-0005-0000-0000-000082040000}"/>
    <cellStyle name="Walutowy 4 4 4" xfId="1026" xr:uid="{00000000-0005-0000-0000-000083040000}"/>
    <cellStyle name="Walutowy 4 5" xfId="182" xr:uid="{00000000-0005-0000-0000-000084040000}"/>
    <cellStyle name="Walutowy 4 5 2" xfId="483" xr:uid="{00000000-0005-0000-0000-000085040000}"/>
    <cellStyle name="Walutowy 4 5 3" xfId="781" xr:uid="{00000000-0005-0000-0000-000086040000}"/>
    <cellStyle name="Walutowy 4 5 4" xfId="1079" xr:uid="{00000000-0005-0000-0000-000087040000}"/>
    <cellStyle name="Walutowy 4 6" xfId="236" xr:uid="{00000000-0005-0000-0000-000088040000}"/>
    <cellStyle name="Walutowy 4 6 2" xfId="537" xr:uid="{00000000-0005-0000-0000-000089040000}"/>
    <cellStyle name="Walutowy 4 6 3" xfId="835" xr:uid="{00000000-0005-0000-0000-00008A040000}"/>
    <cellStyle name="Walutowy 4 6 4" xfId="1133" xr:uid="{00000000-0005-0000-0000-00008B040000}"/>
    <cellStyle name="Walutowy 4 7" xfId="289" xr:uid="{00000000-0005-0000-0000-00008C040000}"/>
    <cellStyle name="Walutowy 4 7 2" xfId="590" xr:uid="{00000000-0005-0000-0000-00008D040000}"/>
    <cellStyle name="Walutowy 4 7 3" xfId="888" xr:uid="{00000000-0005-0000-0000-00008E040000}"/>
    <cellStyle name="Walutowy 4 7 4" xfId="1186" xr:uid="{00000000-0005-0000-0000-00008F040000}"/>
    <cellStyle name="Walutowy 4 8" xfId="354" xr:uid="{00000000-0005-0000-0000-000090040000}"/>
    <cellStyle name="Walutowy 4 8 2" xfId="655" xr:uid="{00000000-0005-0000-0000-000091040000}"/>
    <cellStyle name="Walutowy 4 8 3" xfId="953" xr:uid="{00000000-0005-0000-0000-000092040000}"/>
    <cellStyle name="Walutowy 4 8 4" xfId="1241" xr:uid="{00000000-0005-0000-0000-000093040000}"/>
    <cellStyle name="Walutowy 4 9" xfId="377" xr:uid="{00000000-0005-0000-0000-000094040000}"/>
    <cellStyle name="Walutowy 5" xfId="76" xr:uid="{00000000-0005-0000-0000-000095040000}"/>
    <cellStyle name="Walutowy 5 10" xfId="976" xr:uid="{00000000-0005-0000-0000-000096040000}"/>
    <cellStyle name="Walutowy 5 2" xfId="101" xr:uid="{00000000-0005-0000-0000-000097040000}"/>
    <cellStyle name="Walutowy 5 2 2" xfId="155" xr:uid="{00000000-0005-0000-0000-000098040000}"/>
    <cellStyle name="Walutowy 5 2 2 2" xfId="456" xr:uid="{00000000-0005-0000-0000-000099040000}"/>
    <cellStyle name="Walutowy 5 2 2 3" xfId="754" xr:uid="{00000000-0005-0000-0000-00009A040000}"/>
    <cellStyle name="Walutowy 5 2 2 4" xfId="1052" xr:uid="{00000000-0005-0000-0000-00009B040000}"/>
    <cellStyle name="Walutowy 5 2 3" xfId="208" xr:uid="{00000000-0005-0000-0000-00009C040000}"/>
    <cellStyle name="Walutowy 5 2 3 2" xfId="509" xr:uid="{00000000-0005-0000-0000-00009D040000}"/>
    <cellStyle name="Walutowy 5 2 3 3" xfId="807" xr:uid="{00000000-0005-0000-0000-00009E040000}"/>
    <cellStyle name="Walutowy 5 2 3 4" xfId="1105" xr:uid="{00000000-0005-0000-0000-00009F040000}"/>
    <cellStyle name="Walutowy 5 2 4" xfId="262" xr:uid="{00000000-0005-0000-0000-0000A0040000}"/>
    <cellStyle name="Walutowy 5 2 4 2" xfId="563" xr:uid="{00000000-0005-0000-0000-0000A1040000}"/>
    <cellStyle name="Walutowy 5 2 4 3" xfId="861" xr:uid="{00000000-0005-0000-0000-0000A2040000}"/>
    <cellStyle name="Walutowy 5 2 4 4" xfId="1159" xr:uid="{00000000-0005-0000-0000-0000A3040000}"/>
    <cellStyle name="Walutowy 5 2 5" xfId="315" xr:uid="{00000000-0005-0000-0000-0000A4040000}"/>
    <cellStyle name="Walutowy 5 2 5 2" xfId="616" xr:uid="{00000000-0005-0000-0000-0000A5040000}"/>
    <cellStyle name="Walutowy 5 2 5 3" xfId="914" xr:uid="{00000000-0005-0000-0000-0000A6040000}"/>
    <cellStyle name="Walutowy 5 2 5 4" xfId="1212" xr:uid="{00000000-0005-0000-0000-0000A7040000}"/>
    <cellStyle name="Walutowy 5 2 6" xfId="403" xr:uid="{00000000-0005-0000-0000-0000A8040000}"/>
    <cellStyle name="Walutowy 5 2 7" xfId="701" xr:uid="{00000000-0005-0000-0000-0000A9040000}"/>
    <cellStyle name="Walutowy 5 2 8" xfId="999" xr:uid="{00000000-0005-0000-0000-0000AA040000}"/>
    <cellStyle name="Walutowy 5 3" xfId="132" xr:uid="{00000000-0005-0000-0000-0000AB040000}"/>
    <cellStyle name="Walutowy 5 3 2" xfId="433" xr:uid="{00000000-0005-0000-0000-0000AC040000}"/>
    <cellStyle name="Walutowy 5 3 3" xfId="731" xr:uid="{00000000-0005-0000-0000-0000AD040000}"/>
    <cellStyle name="Walutowy 5 3 4" xfId="1029" xr:uid="{00000000-0005-0000-0000-0000AE040000}"/>
    <cellStyle name="Walutowy 5 4" xfId="185" xr:uid="{00000000-0005-0000-0000-0000AF040000}"/>
    <cellStyle name="Walutowy 5 4 2" xfId="486" xr:uid="{00000000-0005-0000-0000-0000B0040000}"/>
    <cellStyle name="Walutowy 5 4 3" xfId="784" xr:uid="{00000000-0005-0000-0000-0000B1040000}"/>
    <cellStyle name="Walutowy 5 4 4" xfId="1082" xr:uid="{00000000-0005-0000-0000-0000B2040000}"/>
    <cellStyle name="Walutowy 5 5" xfId="239" xr:uid="{00000000-0005-0000-0000-0000B3040000}"/>
    <cellStyle name="Walutowy 5 5 2" xfId="540" xr:uid="{00000000-0005-0000-0000-0000B4040000}"/>
    <cellStyle name="Walutowy 5 5 3" xfId="838" xr:uid="{00000000-0005-0000-0000-0000B5040000}"/>
    <cellStyle name="Walutowy 5 5 4" xfId="1136" xr:uid="{00000000-0005-0000-0000-0000B6040000}"/>
    <cellStyle name="Walutowy 5 6" xfId="292" xr:uid="{00000000-0005-0000-0000-0000B7040000}"/>
    <cellStyle name="Walutowy 5 6 2" xfId="593" xr:uid="{00000000-0005-0000-0000-0000B8040000}"/>
    <cellStyle name="Walutowy 5 6 3" xfId="891" xr:uid="{00000000-0005-0000-0000-0000B9040000}"/>
    <cellStyle name="Walutowy 5 6 4" xfId="1189" xr:uid="{00000000-0005-0000-0000-0000BA040000}"/>
    <cellStyle name="Walutowy 5 7" xfId="357" xr:uid="{00000000-0005-0000-0000-0000BB040000}"/>
    <cellStyle name="Walutowy 5 7 2" xfId="658" xr:uid="{00000000-0005-0000-0000-0000BC040000}"/>
    <cellStyle name="Walutowy 5 7 3" xfId="956" xr:uid="{00000000-0005-0000-0000-0000BD040000}"/>
    <cellStyle name="Walutowy 5 7 4" xfId="1244" xr:uid="{00000000-0005-0000-0000-0000BE040000}"/>
    <cellStyle name="Walutowy 5 8" xfId="380" xr:uid="{00000000-0005-0000-0000-0000BF040000}"/>
    <cellStyle name="Walutowy 5 9" xfId="678" xr:uid="{00000000-0005-0000-0000-0000C0040000}"/>
    <cellStyle name="Walutowy 6" xfId="91" xr:uid="{00000000-0005-0000-0000-0000C1040000}"/>
    <cellStyle name="Walutowy 6 2" xfId="145" xr:uid="{00000000-0005-0000-0000-0000C2040000}"/>
    <cellStyle name="Walutowy 6 2 2" xfId="446" xr:uid="{00000000-0005-0000-0000-0000C3040000}"/>
    <cellStyle name="Walutowy 6 2 3" xfId="744" xr:uid="{00000000-0005-0000-0000-0000C4040000}"/>
    <cellStyle name="Walutowy 6 2 4" xfId="1042" xr:uid="{00000000-0005-0000-0000-0000C5040000}"/>
    <cellStyle name="Walutowy 6 3" xfId="198" xr:uid="{00000000-0005-0000-0000-0000C6040000}"/>
    <cellStyle name="Walutowy 6 3 2" xfId="499" xr:uid="{00000000-0005-0000-0000-0000C7040000}"/>
    <cellStyle name="Walutowy 6 3 3" xfId="797" xr:uid="{00000000-0005-0000-0000-0000C8040000}"/>
    <cellStyle name="Walutowy 6 3 4" xfId="1095" xr:uid="{00000000-0005-0000-0000-0000C9040000}"/>
    <cellStyle name="Walutowy 6 4" xfId="252" xr:uid="{00000000-0005-0000-0000-0000CA040000}"/>
    <cellStyle name="Walutowy 6 4 2" xfId="553" xr:uid="{00000000-0005-0000-0000-0000CB040000}"/>
    <cellStyle name="Walutowy 6 4 3" xfId="851" xr:uid="{00000000-0005-0000-0000-0000CC040000}"/>
    <cellStyle name="Walutowy 6 4 4" xfId="1149" xr:uid="{00000000-0005-0000-0000-0000CD040000}"/>
    <cellStyle name="Walutowy 6 5" xfId="305" xr:uid="{00000000-0005-0000-0000-0000CE040000}"/>
    <cellStyle name="Walutowy 6 5 2" xfId="606" xr:uid="{00000000-0005-0000-0000-0000CF040000}"/>
    <cellStyle name="Walutowy 6 5 3" xfId="904" xr:uid="{00000000-0005-0000-0000-0000D0040000}"/>
    <cellStyle name="Walutowy 6 5 4" xfId="1202" xr:uid="{00000000-0005-0000-0000-0000D1040000}"/>
    <cellStyle name="Walutowy 6 6" xfId="343" xr:uid="{00000000-0005-0000-0000-0000D2040000}"/>
    <cellStyle name="Walutowy 6 6 2" xfId="644" xr:uid="{00000000-0005-0000-0000-0000D3040000}"/>
    <cellStyle name="Walutowy 6 6 3" xfId="942" xr:uid="{00000000-0005-0000-0000-0000D4040000}"/>
    <cellStyle name="Walutowy 6 6 4" xfId="1235" xr:uid="{00000000-0005-0000-0000-0000D5040000}"/>
    <cellStyle name="Walutowy 6 7" xfId="393" xr:uid="{00000000-0005-0000-0000-0000D6040000}"/>
    <cellStyle name="Walutowy 6 8" xfId="691" xr:uid="{00000000-0005-0000-0000-0000D7040000}"/>
    <cellStyle name="Walutowy 6 9" xfId="989" xr:uid="{00000000-0005-0000-0000-0000D8040000}"/>
    <cellStyle name="Walutowy 7" xfId="124" xr:uid="{00000000-0005-0000-0000-0000D9040000}"/>
    <cellStyle name="Walutowy 7 2" xfId="425" xr:uid="{00000000-0005-0000-0000-0000DA040000}"/>
    <cellStyle name="Walutowy 7 3" xfId="723" xr:uid="{00000000-0005-0000-0000-0000DB040000}"/>
    <cellStyle name="Walutowy 7 4" xfId="1021" xr:uid="{00000000-0005-0000-0000-0000DC040000}"/>
    <cellStyle name="Walutowy 8" xfId="177" xr:uid="{00000000-0005-0000-0000-0000DD040000}"/>
    <cellStyle name="Walutowy 8 2" xfId="478" xr:uid="{00000000-0005-0000-0000-0000DE040000}"/>
    <cellStyle name="Walutowy 8 3" xfId="776" xr:uid="{00000000-0005-0000-0000-0000DF040000}"/>
    <cellStyle name="Walutowy 8 4" xfId="1074" xr:uid="{00000000-0005-0000-0000-0000E0040000}"/>
    <cellStyle name="Walutowy 9" xfId="231" xr:uid="{00000000-0005-0000-0000-0000E1040000}"/>
    <cellStyle name="Walutowy 9 2" xfId="532" xr:uid="{00000000-0005-0000-0000-0000E2040000}"/>
    <cellStyle name="Walutowy 9 3" xfId="830" xr:uid="{00000000-0005-0000-0000-0000E3040000}"/>
    <cellStyle name="Walutowy 9 4" xfId="1128" xr:uid="{00000000-0005-0000-0000-0000E4040000}"/>
    <cellStyle name="Złe 2" xfId="46" xr:uid="{00000000-0005-0000-0000-0000E5040000}"/>
    <cellStyle name="Zły" xfId="69" builtinId="27"/>
  </cellStyles>
  <dxfs count="0"/>
  <tableStyles count="0" defaultTableStyle="TableStyleMedium2" defaultPivotStyle="PivotStyleLight16"/>
  <colors>
    <mruColors>
      <color rgb="FF00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ostrzewski Karol" id="{CDFC3FC7-089D-49B2-ABC1-11D8073D713A}" userId="S-1-5-21-108011500-2230804570-2763018103-8286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852" dT="2025-03-27T12:29:49.94" personId="{CDFC3FC7-089D-49B2-ABC1-11D8073D713A}" id="{3C9B4865-F396-4856-9B70-7154B47F732D}">
    <text>W tym 135 603 zł dla gminy Kamienica i 33 060 zł dla wyodrębnionej z tej gminy -gminy Szczawa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2521"/>
  <sheetViews>
    <sheetView tabSelected="1" zoomScale="84" zoomScaleNormal="84" workbookViewId="0">
      <pane xSplit="7" ySplit="2" topLeftCell="J3" activePane="bottomRight" state="frozen"/>
      <selection pane="topRight" activeCell="H1" sqref="H1"/>
      <selection pane="bottomLeft" activeCell="A4" sqref="A4"/>
      <selection pane="bottomRight" activeCell="R1882" sqref="R1882"/>
    </sheetView>
  </sheetViews>
  <sheetFormatPr defaultColWidth="9.21875" defaultRowHeight="13.2"/>
  <cols>
    <col min="1" max="1" width="5.77734375" style="167" customWidth="1"/>
    <col min="2" max="2" width="9.5546875" style="144" customWidth="1"/>
    <col min="3" max="3" width="6.77734375" style="3" customWidth="1"/>
    <col min="4" max="4" width="23.77734375" style="3" customWidth="1"/>
    <col min="5" max="5" width="11.21875" style="3" customWidth="1"/>
    <col min="6" max="6" width="7.21875" style="2" customWidth="1"/>
    <col min="7" max="7" width="10.44140625" style="5" customWidth="1"/>
    <col min="8" max="8" width="28.21875" style="5" hidden="1" customWidth="1"/>
    <col min="9" max="9" width="27" style="5" hidden="1" customWidth="1"/>
    <col min="10" max="10" width="23.44140625" style="6" customWidth="1"/>
    <col min="11" max="11" width="19.5546875" style="26" hidden="1" customWidth="1"/>
    <col min="12" max="12" width="17.44140625" style="26" hidden="1" customWidth="1"/>
    <col min="13" max="13" width="16" style="26" hidden="1" customWidth="1"/>
    <col min="14" max="14" width="20.21875" style="11" hidden="1" customWidth="1"/>
    <col min="15" max="15" width="10.21875" style="4" hidden="1" customWidth="1"/>
    <col min="16" max="16" width="19.77734375" style="4" hidden="1" customWidth="1"/>
    <col min="17" max="17" width="2.77734375" style="8" hidden="1" customWidth="1"/>
    <col min="18" max="18" width="25.21875" style="13" customWidth="1"/>
    <col min="19" max="19" width="22" style="13" customWidth="1"/>
    <col min="20" max="20" width="26.77734375" style="14" customWidth="1"/>
    <col min="21" max="21" width="19.5546875" style="14" customWidth="1"/>
    <col min="22" max="22" width="25.77734375" style="14" customWidth="1"/>
    <col min="23" max="23" width="32.5546875" style="129" hidden="1" customWidth="1"/>
    <col min="24" max="16384" width="9.21875" style="4"/>
  </cols>
  <sheetData>
    <row r="1" spans="1:23" s="7" customFormat="1" ht="224.4">
      <c r="A1" s="198" t="s">
        <v>6690</v>
      </c>
      <c r="B1" s="199" t="s">
        <v>5093</v>
      </c>
      <c r="C1" s="78" t="s">
        <v>4776</v>
      </c>
      <c r="D1" s="78" t="s">
        <v>427</v>
      </c>
      <c r="E1" s="78" t="s">
        <v>4777</v>
      </c>
      <c r="F1" s="79" t="s">
        <v>4759</v>
      </c>
      <c r="G1" s="79" t="s">
        <v>428</v>
      </c>
      <c r="H1" s="79"/>
      <c r="I1" s="79"/>
      <c r="J1" s="79" t="s">
        <v>9</v>
      </c>
      <c r="K1" s="80" t="s">
        <v>2317</v>
      </c>
      <c r="L1" s="80" t="s">
        <v>2319</v>
      </c>
      <c r="M1" s="80" t="s">
        <v>2318</v>
      </c>
      <c r="N1" s="81" t="s">
        <v>4778</v>
      </c>
      <c r="O1" s="90" t="s">
        <v>1959</v>
      </c>
      <c r="P1" s="90" t="s">
        <v>10</v>
      </c>
      <c r="Q1" s="91" t="s">
        <v>1958</v>
      </c>
      <c r="R1" s="82" t="s">
        <v>4779</v>
      </c>
      <c r="S1" s="82" t="s">
        <v>2326</v>
      </c>
      <c r="T1" s="82" t="s">
        <v>2322</v>
      </c>
      <c r="U1" s="82" t="s">
        <v>2323</v>
      </c>
      <c r="V1" s="82" t="s">
        <v>2315</v>
      </c>
      <c r="W1" s="80" t="s">
        <v>2330</v>
      </c>
    </row>
    <row r="2" spans="1:23" s="7" customFormat="1" ht="14.25" customHeight="1">
      <c r="A2" s="164"/>
      <c r="B2" s="141"/>
      <c r="C2" s="193">
        <v>1</v>
      </c>
      <c r="D2" s="193">
        <v>2</v>
      </c>
      <c r="E2" s="193">
        <v>3</v>
      </c>
      <c r="F2" s="194">
        <v>4</v>
      </c>
      <c r="G2" s="194">
        <v>5</v>
      </c>
      <c r="H2" s="79"/>
      <c r="I2" s="79"/>
      <c r="J2" s="194">
        <v>6</v>
      </c>
      <c r="K2" s="195">
        <v>7</v>
      </c>
      <c r="L2" s="195">
        <v>8</v>
      </c>
      <c r="M2" s="195">
        <v>9</v>
      </c>
      <c r="N2" s="196">
        <v>10</v>
      </c>
      <c r="O2" s="92">
        <v>11</v>
      </c>
      <c r="P2" s="92">
        <v>12</v>
      </c>
      <c r="Q2" s="93">
        <v>13</v>
      </c>
      <c r="R2" s="197">
        <v>14</v>
      </c>
      <c r="S2" s="197">
        <v>16</v>
      </c>
      <c r="T2" s="197">
        <v>17</v>
      </c>
      <c r="U2" s="197">
        <v>18</v>
      </c>
      <c r="V2" s="197">
        <v>19</v>
      </c>
      <c r="W2" s="83">
        <v>20</v>
      </c>
    </row>
    <row r="3" spans="1:23" hidden="1">
      <c r="A3" s="34" t="s">
        <v>5408</v>
      </c>
      <c r="B3" s="160" t="s">
        <v>4780</v>
      </c>
      <c r="C3" s="17" t="s">
        <v>429</v>
      </c>
      <c r="D3" s="31" t="s">
        <v>430</v>
      </c>
      <c r="E3" s="17" t="s">
        <v>430</v>
      </c>
      <c r="F3" s="17" t="s">
        <v>2327</v>
      </c>
      <c r="G3" s="20" t="s">
        <v>423</v>
      </c>
      <c r="H3" s="20" t="s">
        <v>2333</v>
      </c>
      <c r="I3" s="20" t="str">
        <f>CONCATENATE(F3," ",G3," ",H3)</f>
        <v>1 M Bolesławiec (1)</v>
      </c>
      <c r="J3" s="18" t="s">
        <v>431</v>
      </c>
      <c r="K3" s="151">
        <v>36642</v>
      </c>
      <c r="L3" s="154">
        <v>4261</v>
      </c>
      <c r="M3" s="65">
        <v>23</v>
      </c>
      <c r="N3" s="168">
        <v>5224.08</v>
      </c>
      <c r="O3" s="32">
        <f t="shared" ref="O3:O34" si="0" xml:space="preserve"> ROUNDDOWN(M3/K3,10)</f>
        <v>6.2769490000000002E-4</v>
      </c>
      <c r="P3" s="32">
        <f t="shared" ref="P3:P34" si="1">ROUNDDOWN(L3*O3/N3,10)</f>
        <v>5.1197679999999998E-4</v>
      </c>
      <c r="Q3" s="30">
        <f t="shared" ref="Q3:Q34" si="2">ROUNDDOWN(P3/$P$2498,10)</f>
        <v>1.8673E-4</v>
      </c>
      <c r="R3" s="94">
        <f>ROUNDDOWN(500000000*Q3,0)</f>
        <v>93365</v>
      </c>
      <c r="S3" s="95"/>
      <c r="T3" s="95"/>
      <c r="U3" s="95"/>
      <c r="V3" s="136"/>
      <c r="W3" s="96">
        <f t="shared" ref="W3:W34" si="3">MIN(R3:U3)</f>
        <v>93365</v>
      </c>
    </row>
    <row r="4" spans="1:23" hidden="1">
      <c r="A4" s="34" t="s">
        <v>5409</v>
      </c>
      <c r="B4" s="160" t="s">
        <v>4781</v>
      </c>
      <c r="C4" s="17" t="s">
        <v>429</v>
      </c>
      <c r="D4" s="17" t="s">
        <v>430</v>
      </c>
      <c r="E4" s="17" t="s">
        <v>429</v>
      </c>
      <c r="F4" s="17" t="s">
        <v>2328</v>
      </c>
      <c r="G4" s="20" t="s">
        <v>424</v>
      </c>
      <c r="H4" s="20" t="s">
        <v>2334</v>
      </c>
      <c r="I4" s="20" t="str">
        <f t="shared" ref="I4:I67" si="4">CONCATENATE(F4," ",G4," ",H4)</f>
        <v>2 Gm Bolesławiec (2)</v>
      </c>
      <c r="J4" s="18" t="s">
        <v>431</v>
      </c>
      <c r="K4" s="151">
        <v>15406</v>
      </c>
      <c r="L4" s="154">
        <v>2603</v>
      </c>
      <c r="M4" s="74">
        <v>11</v>
      </c>
      <c r="N4" s="168">
        <v>5471.23</v>
      </c>
      <c r="O4" s="32">
        <f t="shared" si="0"/>
        <v>7.1400749999999996E-4</v>
      </c>
      <c r="P4" s="32">
        <f t="shared" si="1"/>
        <v>3.3969719999999998E-4</v>
      </c>
      <c r="Q4" s="30">
        <f t="shared" si="2"/>
        <v>1.2389559999999999E-4</v>
      </c>
      <c r="R4" s="94">
        <f t="shared" ref="R4:R67" si="5">ROUNDDOWN(500000000*Q4,0)</f>
        <v>61947</v>
      </c>
      <c r="S4" s="95"/>
      <c r="T4" s="95"/>
      <c r="U4" s="95"/>
      <c r="V4" s="136"/>
      <c r="W4" s="96">
        <f t="shared" si="3"/>
        <v>61947</v>
      </c>
    </row>
    <row r="5" spans="1:23" hidden="1">
      <c r="A5" s="34" t="s">
        <v>5410</v>
      </c>
      <c r="B5" s="160" t="s">
        <v>4782</v>
      </c>
      <c r="C5" s="17" t="s">
        <v>429</v>
      </c>
      <c r="D5" s="17" t="s">
        <v>430</v>
      </c>
      <c r="E5" s="17" t="s">
        <v>432</v>
      </c>
      <c r="F5" s="17" t="s">
        <v>2328</v>
      </c>
      <c r="G5" s="20" t="s">
        <v>424</v>
      </c>
      <c r="H5" s="20" t="s">
        <v>2335</v>
      </c>
      <c r="I5" s="20" t="str">
        <f t="shared" si="4"/>
        <v>2 Gm Gromadka (2)</v>
      </c>
      <c r="J5" s="18" t="s">
        <v>433</v>
      </c>
      <c r="K5" s="151">
        <v>4924</v>
      </c>
      <c r="L5" s="154">
        <v>710</v>
      </c>
      <c r="M5" s="65">
        <v>15</v>
      </c>
      <c r="N5" s="169">
        <v>8858.7000000000007</v>
      </c>
      <c r="O5" s="32">
        <f t="shared" si="0"/>
        <v>3.0463038E-3</v>
      </c>
      <c r="P5" s="32">
        <f t="shared" si="1"/>
        <v>2.441527E-4</v>
      </c>
      <c r="Q5" s="30">
        <f t="shared" si="2"/>
        <v>8.9048200000000006E-5</v>
      </c>
      <c r="R5" s="94">
        <f t="shared" si="5"/>
        <v>44524</v>
      </c>
      <c r="S5" s="95"/>
      <c r="T5" s="95"/>
      <c r="U5" s="95"/>
      <c r="V5" s="136"/>
      <c r="W5" s="96">
        <f t="shared" si="3"/>
        <v>44524</v>
      </c>
    </row>
    <row r="6" spans="1:23" ht="14.25" hidden="1" customHeight="1">
      <c r="A6" s="34" t="s">
        <v>5411</v>
      </c>
      <c r="B6" s="160" t="s">
        <v>4783</v>
      </c>
      <c r="C6" s="17" t="s">
        <v>429</v>
      </c>
      <c r="D6" s="17" t="s">
        <v>430</v>
      </c>
      <c r="E6" s="17" t="s">
        <v>434</v>
      </c>
      <c r="F6" s="17" t="s">
        <v>2329</v>
      </c>
      <c r="G6" s="20" t="s">
        <v>425</v>
      </c>
      <c r="H6" s="20" t="s">
        <v>2336</v>
      </c>
      <c r="I6" s="20" t="str">
        <f t="shared" si="4"/>
        <v>3 M-Gm Nowogrodziec (3)</v>
      </c>
      <c r="J6" s="18" t="s">
        <v>435</v>
      </c>
      <c r="K6" s="151">
        <v>14415</v>
      </c>
      <c r="L6" s="154">
        <v>2149</v>
      </c>
      <c r="M6" s="65">
        <v>5</v>
      </c>
      <c r="N6" s="169">
        <v>5371.18</v>
      </c>
      <c r="O6" s="32">
        <f t="shared" si="0"/>
        <v>3.4686089999999998E-4</v>
      </c>
      <c r="P6" s="32">
        <f t="shared" si="1"/>
        <v>1.3877839999999999E-4</v>
      </c>
      <c r="Q6" s="30">
        <f t="shared" si="2"/>
        <v>5.0615699999999997E-5</v>
      </c>
      <c r="R6" s="94">
        <f t="shared" si="5"/>
        <v>25307</v>
      </c>
      <c r="S6" s="95"/>
      <c r="T6" s="95"/>
      <c r="U6" s="95"/>
      <c r="V6" s="136"/>
      <c r="W6" s="96">
        <f t="shared" si="3"/>
        <v>25307</v>
      </c>
    </row>
    <row r="7" spans="1:23" ht="12.75" hidden="1" customHeight="1">
      <c r="A7" s="34" t="s">
        <v>5412</v>
      </c>
      <c r="B7" s="160" t="s">
        <v>4784</v>
      </c>
      <c r="C7" s="17" t="s">
        <v>429</v>
      </c>
      <c r="D7" s="17" t="s">
        <v>430</v>
      </c>
      <c r="E7" s="17" t="s">
        <v>436</v>
      </c>
      <c r="F7" s="17" t="s">
        <v>2328</v>
      </c>
      <c r="G7" s="20" t="s">
        <v>424</v>
      </c>
      <c r="H7" s="20" t="s">
        <v>2337</v>
      </c>
      <c r="I7" s="20" t="str">
        <f t="shared" si="4"/>
        <v>2 Gm Osiecznica (2)</v>
      </c>
      <c r="J7" s="18" t="s">
        <v>437</v>
      </c>
      <c r="K7" s="151">
        <v>7146</v>
      </c>
      <c r="L7" s="154">
        <v>1043</v>
      </c>
      <c r="M7" s="65">
        <v>7</v>
      </c>
      <c r="N7" s="169">
        <v>5227.0600000000004</v>
      </c>
      <c r="O7" s="32">
        <f t="shared" si="0"/>
        <v>9.7956889999999998E-4</v>
      </c>
      <c r="P7" s="32">
        <f t="shared" si="1"/>
        <v>1.9546170000000001E-4</v>
      </c>
      <c r="Q7" s="30">
        <f t="shared" si="2"/>
        <v>7.1289499999999996E-5</v>
      </c>
      <c r="R7" s="94">
        <f t="shared" si="5"/>
        <v>35644</v>
      </c>
      <c r="S7" s="95"/>
      <c r="T7" s="95"/>
      <c r="U7" s="95"/>
      <c r="V7" s="136"/>
      <c r="W7" s="96">
        <f t="shared" si="3"/>
        <v>35644</v>
      </c>
    </row>
    <row r="8" spans="1:23" ht="15" hidden="1" customHeight="1">
      <c r="A8" s="34" t="s">
        <v>5413</v>
      </c>
      <c r="B8" s="160" t="s">
        <v>4785</v>
      </c>
      <c r="C8" s="17" t="s">
        <v>429</v>
      </c>
      <c r="D8" s="17" t="s">
        <v>430</v>
      </c>
      <c r="E8" s="17" t="s">
        <v>438</v>
      </c>
      <c r="F8" s="17" t="s">
        <v>2328</v>
      </c>
      <c r="G8" s="20" t="s">
        <v>424</v>
      </c>
      <c r="H8" s="20" t="s">
        <v>2338</v>
      </c>
      <c r="I8" s="20" t="str">
        <f t="shared" si="4"/>
        <v>2 Gm Warta Bolesławiecka (2)</v>
      </c>
      <c r="J8" s="18" t="s">
        <v>439</v>
      </c>
      <c r="K8" s="151">
        <v>8345</v>
      </c>
      <c r="L8" s="154">
        <v>1281</v>
      </c>
      <c r="M8" s="65">
        <v>3</v>
      </c>
      <c r="N8" s="169">
        <v>5034.75</v>
      </c>
      <c r="O8" s="32">
        <f t="shared" si="0"/>
        <v>3.5949670000000002E-4</v>
      </c>
      <c r="P8" s="32">
        <f t="shared" si="1"/>
        <v>9.1467300000000004E-5</v>
      </c>
      <c r="Q8" s="30">
        <f t="shared" si="2"/>
        <v>3.33602E-5</v>
      </c>
      <c r="R8" s="94">
        <f t="shared" si="5"/>
        <v>16680</v>
      </c>
      <c r="S8" s="95"/>
      <c r="T8" s="95"/>
      <c r="U8" s="95"/>
      <c r="V8" s="136"/>
      <c r="W8" s="96">
        <f t="shared" si="3"/>
        <v>16680</v>
      </c>
    </row>
    <row r="9" spans="1:23" hidden="1">
      <c r="A9" s="34" t="s">
        <v>5414</v>
      </c>
      <c r="B9" s="160" t="s">
        <v>4786</v>
      </c>
      <c r="C9" s="17" t="s">
        <v>429</v>
      </c>
      <c r="D9" s="17" t="s">
        <v>429</v>
      </c>
      <c r="E9" s="17" t="s">
        <v>430</v>
      </c>
      <c r="F9" s="17" t="s">
        <v>2327</v>
      </c>
      <c r="G9" s="20" t="s">
        <v>423</v>
      </c>
      <c r="H9" s="20" t="s">
        <v>2339</v>
      </c>
      <c r="I9" s="20" t="str">
        <f t="shared" si="4"/>
        <v>1 M Bielawa (1)</v>
      </c>
      <c r="J9" s="18" t="s">
        <v>440</v>
      </c>
      <c r="K9" s="151">
        <v>27480</v>
      </c>
      <c r="L9" s="154">
        <v>3224</v>
      </c>
      <c r="M9" s="65">
        <v>21</v>
      </c>
      <c r="N9" s="169">
        <v>4319.43</v>
      </c>
      <c r="O9" s="32">
        <f t="shared" si="0"/>
        <v>7.6419210000000005E-4</v>
      </c>
      <c r="P9" s="32">
        <f t="shared" si="1"/>
        <v>5.703889E-4</v>
      </c>
      <c r="Q9" s="30">
        <f t="shared" si="2"/>
        <v>2.080343E-4</v>
      </c>
      <c r="R9" s="94">
        <f t="shared" si="5"/>
        <v>104017</v>
      </c>
      <c r="S9" s="95"/>
      <c r="T9" s="95"/>
      <c r="U9" s="95"/>
      <c r="V9" s="136"/>
      <c r="W9" s="96">
        <f t="shared" si="3"/>
        <v>104017</v>
      </c>
    </row>
    <row r="10" spans="1:23" hidden="1">
      <c r="A10" s="34" t="s">
        <v>5415</v>
      </c>
      <c r="B10" s="160" t="s">
        <v>4787</v>
      </c>
      <c r="C10" s="17" t="s">
        <v>429</v>
      </c>
      <c r="D10" s="17" t="s">
        <v>429</v>
      </c>
      <c r="E10" s="17" t="s">
        <v>429</v>
      </c>
      <c r="F10" s="17" t="s">
        <v>2327</v>
      </c>
      <c r="G10" s="20" t="s">
        <v>423</v>
      </c>
      <c r="H10" s="20" t="s">
        <v>2340</v>
      </c>
      <c r="I10" s="20" t="str">
        <f t="shared" si="4"/>
        <v>1 M Dzierżoniów (1)</v>
      </c>
      <c r="J10" s="18" t="s">
        <v>441</v>
      </c>
      <c r="K10" s="151">
        <v>30014</v>
      </c>
      <c r="L10" s="154">
        <v>3460</v>
      </c>
      <c r="M10" s="65">
        <v>19</v>
      </c>
      <c r="N10" s="169">
        <v>5333.63</v>
      </c>
      <c r="O10" s="32">
        <f t="shared" si="0"/>
        <v>6.3303790000000001E-4</v>
      </c>
      <c r="P10" s="32">
        <f t="shared" si="1"/>
        <v>4.106604E-4</v>
      </c>
      <c r="Q10" s="30">
        <f t="shared" si="2"/>
        <v>1.4977750000000001E-4</v>
      </c>
      <c r="R10" s="94">
        <f t="shared" si="5"/>
        <v>74888</v>
      </c>
      <c r="S10" s="95"/>
      <c r="T10" s="95"/>
      <c r="U10" s="95"/>
      <c r="V10" s="136"/>
      <c r="W10" s="96">
        <f t="shared" si="3"/>
        <v>74888</v>
      </c>
    </row>
    <row r="11" spans="1:23" hidden="1">
      <c r="A11" s="34" t="s">
        <v>5416</v>
      </c>
      <c r="B11" s="160" t="s">
        <v>4788</v>
      </c>
      <c r="C11" s="17" t="s">
        <v>429</v>
      </c>
      <c r="D11" s="17" t="s">
        <v>429</v>
      </c>
      <c r="E11" s="17" t="s">
        <v>432</v>
      </c>
      <c r="F11" s="17" t="s">
        <v>2329</v>
      </c>
      <c r="G11" s="20" t="s">
        <v>425</v>
      </c>
      <c r="H11" s="20" t="s">
        <v>2341</v>
      </c>
      <c r="I11" s="20" t="str">
        <f t="shared" si="4"/>
        <v>3 M-Gm Pieszyce (3)</v>
      </c>
      <c r="J11" s="18" t="s">
        <v>442</v>
      </c>
      <c r="K11" s="151">
        <v>8819</v>
      </c>
      <c r="L11" s="154">
        <v>1177</v>
      </c>
      <c r="M11" s="65">
        <v>4</v>
      </c>
      <c r="N11" s="169">
        <v>4248.3500000000004</v>
      </c>
      <c r="O11" s="32">
        <f t="shared" si="0"/>
        <v>4.5356610000000001E-4</v>
      </c>
      <c r="P11" s="32">
        <f t="shared" si="1"/>
        <v>1.2565990000000001E-4</v>
      </c>
      <c r="Q11" s="30">
        <f t="shared" si="2"/>
        <v>4.5831100000000002E-5</v>
      </c>
      <c r="R11" s="94">
        <f t="shared" si="5"/>
        <v>22915</v>
      </c>
      <c r="S11" s="95"/>
      <c r="T11" s="95"/>
      <c r="U11" s="95"/>
      <c r="V11" s="136"/>
      <c r="W11" s="96">
        <f t="shared" si="3"/>
        <v>22915</v>
      </c>
    </row>
    <row r="12" spans="1:23" ht="20.25" hidden="1" customHeight="1">
      <c r="A12" s="34" t="s">
        <v>5417</v>
      </c>
      <c r="B12" s="160" t="s">
        <v>4789</v>
      </c>
      <c r="C12" s="17" t="s">
        <v>429</v>
      </c>
      <c r="D12" s="17" t="s">
        <v>429</v>
      </c>
      <c r="E12" s="17" t="s">
        <v>434</v>
      </c>
      <c r="F12" s="17" t="s">
        <v>2327</v>
      </c>
      <c r="G12" s="20" t="s">
        <v>423</v>
      </c>
      <c r="H12" s="20" t="s">
        <v>2342</v>
      </c>
      <c r="I12" s="20" t="str">
        <f t="shared" si="4"/>
        <v>1 M Piława Górna (1)</v>
      </c>
      <c r="J12" s="18" t="s">
        <v>443</v>
      </c>
      <c r="K12" s="151">
        <v>5753</v>
      </c>
      <c r="L12" s="154">
        <v>788</v>
      </c>
      <c r="M12" s="65">
        <v>5</v>
      </c>
      <c r="N12" s="169">
        <v>4030.21</v>
      </c>
      <c r="O12" s="32">
        <f t="shared" si="0"/>
        <v>8.6911170000000002E-4</v>
      </c>
      <c r="P12" s="32">
        <f t="shared" si="1"/>
        <v>1.6993149999999999E-4</v>
      </c>
      <c r="Q12" s="30">
        <f t="shared" si="2"/>
        <v>6.1977999999999995E-5</v>
      </c>
      <c r="R12" s="94">
        <f t="shared" si="5"/>
        <v>30989</v>
      </c>
      <c r="S12" s="95"/>
      <c r="T12" s="95"/>
      <c r="U12" s="95"/>
      <c r="V12" s="136"/>
      <c r="W12" s="96">
        <f t="shared" si="3"/>
        <v>30989</v>
      </c>
    </row>
    <row r="13" spans="1:23" hidden="1">
      <c r="A13" s="34" t="s">
        <v>5418</v>
      </c>
      <c r="B13" s="160" t="s">
        <v>4790</v>
      </c>
      <c r="C13" s="17" t="s">
        <v>429</v>
      </c>
      <c r="D13" s="17" t="s">
        <v>429</v>
      </c>
      <c r="E13" s="17" t="s">
        <v>436</v>
      </c>
      <c r="F13" s="17" t="s">
        <v>2328</v>
      </c>
      <c r="G13" s="20" t="s">
        <v>424</v>
      </c>
      <c r="H13" s="20" t="s">
        <v>2343</v>
      </c>
      <c r="I13" s="20" t="str">
        <f t="shared" si="4"/>
        <v>2 Gm Dzierżoniów (2)</v>
      </c>
      <c r="J13" s="18" t="s">
        <v>441</v>
      </c>
      <c r="K13" s="151">
        <v>9010</v>
      </c>
      <c r="L13" s="154">
        <v>1279</v>
      </c>
      <c r="M13" s="65">
        <v>30</v>
      </c>
      <c r="N13" s="169">
        <v>5405.43</v>
      </c>
      <c r="O13" s="32">
        <f t="shared" si="0"/>
        <v>3.3296337000000001E-3</v>
      </c>
      <c r="P13" s="32">
        <f t="shared" si="1"/>
        <v>7.8783759999999999E-4</v>
      </c>
      <c r="Q13" s="30">
        <f t="shared" si="2"/>
        <v>2.8734300000000002E-4</v>
      </c>
      <c r="R13" s="94">
        <f t="shared" si="5"/>
        <v>143671</v>
      </c>
      <c r="S13" s="95"/>
      <c r="T13" s="95"/>
      <c r="U13" s="95"/>
      <c r="V13" s="136"/>
      <c r="W13" s="96">
        <f t="shared" si="3"/>
        <v>143671</v>
      </c>
    </row>
    <row r="14" spans="1:23" hidden="1">
      <c r="A14" s="34" t="s">
        <v>5419</v>
      </c>
      <c r="B14" s="160" t="s">
        <v>4791</v>
      </c>
      <c r="C14" s="17" t="s">
        <v>429</v>
      </c>
      <c r="D14" s="17" t="s">
        <v>429</v>
      </c>
      <c r="E14" s="17" t="s">
        <v>438</v>
      </c>
      <c r="F14" s="17" t="s">
        <v>2328</v>
      </c>
      <c r="G14" s="20" t="s">
        <v>424</v>
      </c>
      <c r="H14" s="20" t="s">
        <v>2344</v>
      </c>
      <c r="I14" s="20" t="str">
        <f t="shared" si="4"/>
        <v>2 Gm Łagiewniki (2)</v>
      </c>
      <c r="J14" s="18" t="s">
        <v>444</v>
      </c>
      <c r="K14" s="151">
        <v>6987</v>
      </c>
      <c r="L14" s="154">
        <v>987</v>
      </c>
      <c r="M14" s="65">
        <v>8</v>
      </c>
      <c r="N14" s="169">
        <v>5063.55</v>
      </c>
      <c r="O14" s="32">
        <f t="shared" si="0"/>
        <v>1.1449835E-3</v>
      </c>
      <c r="P14" s="32">
        <f t="shared" si="1"/>
        <v>2.2318300000000001E-4</v>
      </c>
      <c r="Q14" s="30">
        <f t="shared" si="2"/>
        <v>8.1400099999999993E-5</v>
      </c>
      <c r="R14" s="94">
        <f t="shared" si="5"/>
        <v>40700</v>
      </c>
      <c r="S14" s="95"/>
      <c r="T14" s="95"/>
      <c r="U14" s="95"/>
      <c r="V14" s="136"/>
      <c r="W14" s="96">
        <f t="shared" si="3"/>
        <v>40700</v>
      </c>
    </row>
    <row r="15" spans="1:23" hidden="1">
      <c r="A15" s="34" t="s">
        <v>5420</v>
      </c>
      <c r="B15" s="160" t="s">
        <v>4792</v>
      </c>
      <c r="C15" s="17" t="s">
        <v>429</v>
      </c>
      <c r="D15" s="17" t="s">
        <v>429</v>
      </c>
      <c r="E15" s="17" t="s">
        <v>445</v>
      </c>
      <c r="F15" s="17" t="s">
        <v>2329</v>
      </c>
      <c r="G15" s="20" t="s">
        <v>425</v>
      </c>
      <c r="H15" s="20" t="s">
        <v>2345</v>
      </c>
      <c r="I15" s="20" t="str">
        <f t="shared" si="4"/>
        <v>3 M-Gm Niemcza (3)</v>
      </c>
      <c r="J15" s="18" t="s">
        <v>446</v>
      </c>
      <c r="K15" s="151">
        <v>4905</v>
      </c>
      <c r="L15" s="154">
        <v>582</v>
      </c>
      <c r="M15" s="74">
        <v>11</v>
      </c>
      <c r="N15" s="169">
        <v>4599.75</v>
      </c>
      <c r="O15" s="32">
        <f t="shared" si="0"/>
        <v>2.2426095000000002E-3</v>
      </c>
      <c r="P15" s="32">
        <f t="shared" si="1"/>
        <v>2.8375420000000001E-4</v>
      </c>
      <c r="Q15" s="30">
        <f t="shared" si="2"/>
        <v>1.034918E-4</v>
      </c>
      <c r="R15" s="94">
        <f t="shared" si="5"/>
        <v>51745</v>
      </c>
      <c r="S15" s="95"/>
      <c r="T15" s="95"/>
      <c r="U15" s="95"/>
      <c r="V15" s="136"/>
      <c r="W15" s="96">
        <f t="shared" si="3"/>
        <v>51745</v>
      </c>
    </row>
    <row r="16" spans="1:23" hidden="1">
      <c r="A16" s="34" t="s">
        <v>5421</v>
      </c>
      <c r="B16" s="160" t="s">
        <v>4793</v>
      </c>
      <c r="C16" s="17" t="s">
        <v>429</v>
      </c>
      <c r="D16" s="17" t="s">
        <v>432</v>
      </c>
      <c r="E16" s="17" t="s">
        <v>430</v>
      </c>
      <c r="F16" s="17" t="s">
        <v>2327</v>
      </c>
      <c r="G16" s="20" t="s">
        <v>423</v>
      </c>
      <c r="H16" s="20" t="s">
        <v>2346</v>
      </c>
      <c r="I16" s="20" t="str">
        <f t="shared" si="4"/>
        <v>1 M Głogów (1)</v>
      </c>
      <c r="J16" s="18" t="s">
        <v>447</v>
      </c>
      <c r="K16" s="151">
        <v>60605</v>
      </c>
      <c r="L16" s="154">
        <v>7840</v>
      </c>
      <c r="M16" s="65">
        <v>10</v>
      </c>
      <c r="N16" s="169">
        <v>7191.96</v>
      </c>
      <c r="O16" s="32">
        <f t="shared" si="0"/>
        <v>1.6500280000000001E-4</v>
      </c>
      <c r="P16" s="32">
        <f t="shared" si="1"/>
        <v>1.7987050000000001E-4</v>
      </c>
      <c r="Q16" s="30">
        <f t="shared" si="2"/>
        <v>6.5603000000000002E-5</v>
      </c>
      <c r="R16" s="94">
        <f t="shared" si="5"/>
        <v>32801</v>
      </c>
      <c r="S16" s="95"/>
      <c r="T16" s="95"/>
      <c r="U16" s="95"/>
      <c r="V16" s="136"/>
      <c r="W16" s="96">
        <f t="shared" si="3"/>
        <v>32801</v>
      </c>
    </row>
    <row r="17" spans="1:23" hidden="1">
      <c r="A17" s="34" t="s">
        <v>5422</v>
      </c>
      <c r="B17" s="160" t="s">
        <v>4794</v>
      </c>
      <c r="C17" s="17" t="s">
        <v>429</v>
      </c>
      <c r="D17" s="17" t="s">
        <v>432</v>
      </c>
      <c r="E17" s="17" t="s">
        <v>429</v>
      </c>
      <c r="F17" s="17" t="s">
        <v>2328</v>
      </c>
      <c r="G17" s="20" t="s">
        <v>424</v>
      </c>
      <c r="H17" s="20" t="s">
        <v>2347</v>
      </c>
      <c r="I17" s="20" t="str">
        <f t="shared" si="4"/>
        <v>2 Gm Głogów (2)</v>
      </c>
      <c r="J17" s="18" t="s">
        <v>447</v>
      </c>
      <c r="K17" s="151">
        <v>7267</v>
      </c>
      <c r="L17" s="154">
        <v>1308</v>
      </c>
      <c r="M17" s="65">
        <v>6</v>
      </c>
      <c r="N17" s="169">
        <v>7405.37</v>
      </c>
      <c r="O17" s="32">
        <f t="shared" si="0"/>
        <v>8.2565009999999996E-4</v>
      </c>
      <c r="P17" s="32">
        <f t="shared" si="1"/>
        <v>1.458334E-4</v>
      </c>
      <c r="Q17" s="30">
        <f t="shared" si="2"/>
        <v>5.3188800000000001E-5</v>
      </c>
      <c r="R17" s="94">
        <f t="shared" si="5"/>
        <v>26594</v>
      </c>
      <c r="S17" s="95"/>
      <c r="T17" s="95"/>
      <c r="U17" s="95"/>
      <c r="V17" s="136"/>
      <c r="W17" s="96">
        <f t="shared" si="3"/>
        <v>26594</v>
      </c>
    </row>
    <row r="18" spans="1:23" ht="13.5" hidden="1" customHeight="1">
      <c r="A18" s="34" t="s">
        <v>5423</v>
      </c>
      <c r="B18" s="160" t="s">
        <v>4795</v>
      </c>
      <c r="C18" s="17" t="s">
        <v>429</v>
      </c>
      <c r="D18" s="17" t="s">
        <v>432</v>
      </c>
      <c r="E18" s="17" t="s">
        <v>432</v>
      </c>
      <c r="F18" s="17" t="s">
        <v>2328</v>
      </c>
      <c r="G18" s="20" t="s">
        <v>424</v>
      </c>
      <c r="H18" s="20" t="s">
        <v>2348</v>
      </c>
      <c r="I18" s="20" t="str">
        <f t="shared" si="4"/>
        <v>2 Gm Jerzmanowa (2)</v>
      </c>
      <c r="J18" s="18" t="s">
        <v>448</v>
      </c>
      <c r="K18" s="151">
        <v>6046</v>
      </c>
      <c r="L18" s="154">
        <v>1176</v>
      </c>
      <c r="M18" s="66">
        <v>5</v>
      </c>
      <c r="N18" s="169">
        <v>12367.38</v>
      </c>
      <c r="O18" s="32">
        <f t="shared" si="0"/>
        <v>8.2699300000000004E-4</v>
      </c>
      <c r="P18" s="32">
        <f t="shared" si="1"/>
        <v>7.8637800000000001E-5</v>
      </c>
      <c r="Q18" s="30">
        <f t="shared" si="2"/>
        <v>2.8680999999999999E-5</v>
      </c>
      <c r="R18" s="94">
        <f t="shared" si="5"/>
        <v>14340</v>
      </c>
      <c r="S18" s="95"/>
      <c r="T18" s="95"/>
      <c r="U18" s="95"/>
      <c r="V18" s="136"/>
      <c r="W18" s="96">
        <f t="shared" si="3"/>
        <v>14340</v>
      </c>
    </row>
    <row r="19" spans="1:23" ht="12" hidden="1" customHeight="1">
      <c r="A19" s="34" t="s">
        <v>5424</v>
      </c>
      <c r="B19" s="160" t="s">
        <v>4796</v>
      </c>
      <c r="C19" s="17" t="s">
        <v>429</v>
      </c>
      <c r="D19" s="17" t="s">
        <v>432</v>
      </c>
      <c r="E19" s="17" t="s">
        <v>434</v>
      </c>
      <c r="F19" s="17" t="s">
        <v>2328</v>
      </c>
      <c r="G19" s="20" t="s">
        <v>424</v>
      </c>
      <c r="H19" s="20" t="s">
        <v>2349</v>
      </c>
      <c r="I19" s="20" t="str">
        <f t="shared" si="4"/>
        <v>2 Gm Kotla (2)</v>
      </c>
      <c r="J19" s="18" t="s">
        <v>449</v>
      </c>
      <c r="K19" s="151">
        <v>4396</v>
      </c>
      <c r="L19" s="154">
        <v>708</v>
      </c>
      <c r="M19" s="65">
        <v>22</v>
      </c>
      <c r="N19" s="169">
        <v>5685.44</v>
      </c>
      <c r="O19" s="32">
        <f t="shared" si="0"/>
        <v>5.0045495000000002E-3</v>
      </c>
      <c r="P19" s="32">
        <f t="shared" si="1"/>
        <v>6.2320959999999999E-4</v>
      </c>
      <c r="Q19" s="30">
        <f t="shared" si="2"/>
        <v>2.272993E-4</v>
      </c>
      <c r="R19" s="94">
        <f t="shared" si="5"/>
        <v>113649</v>
      </c>
      <c r="S19" s="95"/>
      <c r="T19" s="95"/>
      <c r="U19" s="95"/>
      <c r="V19" s="136"/>
      <c r="W19" s="96">
        <f t="shared" si="3"/>
        <v>113649</v>
      </c>
    </row>
    <row r="20" spans="1:23" hidden="1">
      <c r="A20" s="34" t="s">
        <v>5425</v>
      </c>
      <c r="B20" s="160" t="s">
        <v>4797</v>
      </c>
      <c r="C20" s="17" t="s">
        <v>429</v>
      </c>
      <c r="D20" s="17" t="s">
        <v>432</v>
      </c>
      <c r="E20" s="17" t="s">
        <v>436</v>
      </c>
      <c r="F20" s="17" t="s">
        <v>2328</v>
      </c>
      <c r="G20" s="20" t="s">
        <v>424</v>
      </c>
      <c r="H20" s="20" t="s">
        <v>2350</v>
      </c>
      <c r="I20" s="20" t="str">
        <f t="shared" si="4"/>
        <v>2 Gm Pęcław (2)</v>
      </c>
      <c r="J20" s="18" t="s">
        <v>450</v>
      </c>
      <c r="K20" s="151">
        <v>2098</v>
      </c>
      <c r="L20" s="154">
        <v>336</v>
      </c>
      <c r="M20" s="65">
        <v>5</v>
      </c>
      <c r="N20" s="169">
        <v>4563.2299999999996</v>
      </c>
      <c r="O20" s="32">
        <f t="shared" si="0"/>
        <v>2.3832221E-3</v>
      </c>
      <c r="P20" s="32">
        <f t="shared" si="1"/>
        <v>1.7548149999999999E-4</v>
      </c>
      <c r="Q20" s="30">
        <f t="shared" si="2"/>
        <v>6.4002200000000002E-5</v>
      </c>
      <c r="R20" s="94">
        <f t="shared" si="5"/>
        <v>32001</v>
      </c>
      <c r="S20" s="95"/>
      <c r="T20" s="95"/>
      <c r="U20" s="95"/>
      <c r="V20" s="136"/>
      <c r="W20" s="96">
        <f t="shared" si="3"/>
        <v>32001</v>
      </c>
    </row>
    <row r="21" spans="1:23" ht="12.75" hidden="1" customHeight="1">
      <c r="A21" s="34" t="s">
        <v>5426</v>
      </c>
      <c r="B21" s="160" t="s">
        <v>4798</v>
      </c>
      <c r="C21" s="17" t="s">
        <v>429</v>
      </c>
      <c r="D21" s="17" t="s">
        <v>432</v>
      </c>
      <c r="E21" s="17" t="s">
        <v>438</v>
      </c>
      <c r="F21" s="17" t="s">
        <v>2328</v>
      </c>
      <c r="G21" s="20" t="s">
        <v>424</v>
      </c>
      <c r="H21" s="20" t="s">
        <v>2351</v>
      </c>
      <c r="I21" s="20" t="str">
        <f t="shared" si="4"/>
        <v>2 Gm Żukowice (2)</v>
      </c>
      <c r="J21" s="18" t="s">
        <v>451</v>
      </c>
      <c r="K21" s="151">
        <v>3349</v>
      </c>
      <c r="L21" s="154">
        <v>534</v>
      </c>
      <c r="M21" s="65">
        <v>14</v>
      </c>
      <c r="N21" s="169">
        <v>6255.44</v>
      </c>
      <c r="O21" s="32">
        <f t="shared" si="0"/>
        <v>4.1803522999999997E-3</v>
      </c>
      <c r="P21" s="32">
        <f t="shared" si="1"/>
        <v>3.5685859999999998E-4</v>
      </c>
      <c r="Q21" s="30">
        <f t="shared" si="2"/>
        <v>1.301547E-4</v>
      </c>
      <c r="R21" s="94">
        <f t="shared" si="5"/>
        <v>65077</v>
      </c>
      <c r="S21" s="95"/>
      <c r="T21" s="95"/>
      <c r="U21" s="95" t="s">
        <v>2321</v>
      </c>
      <c r="V21" s="136"/>
      <c r="W21" s="96">
        <f t="shared" si="3"/>
        <v>65077</v>
      </c>
    </row>
    <row r="22" spans="1:23" hidden="1">
      <c r="A22" s="34" t="s">
        <v>5427</v>
      </c>
      <c r="B22" s="160" t="s">
        <v>4799</v>
      </c>
      <c r="C22" s="17" t="s">
        <v>429</v>
      </c>
      <c r="D22" s="17" t="s">
        <v>434</v>
      </c>
      <c r="E22" s="17" t="s">
        <v>430</v>
      </c>
      <c r="F22" s="17" t="s">
        <v>2329</v>
      </c>
      <c r="G22" s="20" t="s">
        <v>425</v>
      </c>
      <c r="H22" s="20" t="s">
        <v>2352</v>
      </c>
      <c r="I22" s="20" t="str">
        <f t="shared" si="4"/>
        <v>3 M-Gm Góra (3)</v>
      </c>
      <c r="J22" s="18" t="s">
        <v>452</v>
      </c>
      <c r="K22" s="151">
        <v>18078</v>
      </c>
      <c r="L22" s="154">
        <v>2457</v>
      </c>
      <c r="M22" s="65">
        <v>36</v>
      </c>
      <c r="N22" s="169">
        <v>4121.92</v>
      </c>
      <c r="O22" s="32">
        <f t="shared" si="0"/>
        <v>1.9913706999999999E-3</v>
      </c>
      <c r="P22" s="32">
        <f t="shared" si="1"/>
        <v>1.1870190999999999E-3</v>
      </c>
      <c r="Q22" s="30">
        <f t="shared" si="2"/>
        <v>4.32934E-4</v>
      </c>
      <c r="R22" s="94">
        <f t="shared" si="5"/>
        <v>216467</v>
      </c>
      <c r="S22" s="95"/>
      <c r="T22" s="95"/>
      <c r="U22" s="95"/>
      <c r="V22" s="136"/>
      <c r="W22" s="96">
        <f t="shared" si="3"/>
        <v>216467</v>
      </c>
    </row>
    <row r="23" spans="1:23" hidden="1">
      <c r="A23" s="34" t="s">
        <v>5428</v>
      </c>
      <c r="B23" s="160" t="s">
        <v>4800</v>
      </c>
      <c r="C23" s="17" t="s">
        <v>429</v>
      </c>
      <c r="D23" s="17" t="s">
        <v>434</v>
      </c>
      <c r="E23" s="17" t="s">
        <v>429</v>
      </c>
      <c r="F23" s="17" t="s">
        <v>2328</v>
      </c>
      <c r="G23" s="20" t="s">
        <v>424</v>
      </c>
      <c r="H23" s="20" t="s">
        <v>2353</v>
      </c>
      <c r="I23" s="20" t="str">
        <f t="shared" si="4"/>
        <v>2 Gm Jemielno (2)</v>
      </c>
      <c r="J23" s="18" t="s">
        <v>453</v>
      </c>
      <c r="K23" s="151">
        <v>2593</v>
      </c>
      <c r="L23" s="154">
        <v>366</v>
      </c>
      <c r="M23" s="65">
        <v>25</v>
      </c>
      <c r="N23" s="169">
        <v>3565.08</v>
      </c>
      <c r="O23" s="32">
        <f t="shared" si="0"/>
        <v>9.6413420000000007E-3</v>
      </c>
      <c r="P23" s="32">
        <f t="shared" si="1"/>
        <v>9.8980420000000001E-4</v>
      </c>
      <c r="Q23" s="30">
        <f t="shared" si="2"/>
        <v>3.6100500000000002E-4</v>
      </c>
      <c r="R23" s="94">
        <f t="shared" si="5"/>
        <v>180502</v>
      </c>
      <c r="S23" s="95"/>
      <c r="T23" s="95"/>
      <c r="U23" s="95"/>
      <c r="V23" s="136"/>
      <c r="W23" s="96">
        <f t="shared" si="3"/>
        <v>180502</v>
      </c>
    </row>
    <row r="24" spans="1:23" hidden="1">
      <c r="A24" s="34" t="s">
        <v>5429</v>
      </c>
      <c r="B24" s="160" t="s">
        <v>4801</v>
      </c>
      <c r="C24" s="17" t="s">
        <v>429</v>
      </c>
      <c r="D24" s="17" t="s">
        <v>434</v>
      </c>
      <c r="E24" s="17" t="s">
        <v>432</v>
      </c>
      <c r="F24" s="17" t="s">
        <v>2328</v>
      </c>
      <c r="G24" s="20" t="s">
        <v>424</v>
      </c>
      <c r="H24" s="20" t="s">
        <v>2354</v>
      </c>
      <c r="I24" s="20" t="str">
        <f t="shared" si="4"/>
        <v>2 Gm Niechlów (2)</v>
      </c>
      <c r="J24" s="18" t="s">
        <v>454</v>
      </c>
      <c r="K24" s="151">
        <v>4438</v>
      </c>
      <c r="L24" s="154">
        <v>600</v>
      </c>
      <c r="M24" s="65">
        <v>17</v>
      </c>
      <c r="N24" s="169">
        <v>4511.59</v>
      </c>
      <c r="O24" s="32">
        <f t="shared" si="0"/>
        <v>3.8305543E-3</v>
      </c>
      <c r="P24" s="32">
        <f t="shared" si="1"/>
        <v>5.0942849999999998E-4</v>
      </c>
      <c r="Q24" s="30">
        <f t="shared" si="2"/>
        <v>1.858006E-4</v>
      </c>
      <c r="R24" s="94">
        <f t="shared" si="5"/>
        <v>92900</v>
      </c>
      <c r="S24" s="95"/>
      <c r="T24" s="95"/>
      <c r="U24" s="95"/>
      <c r="V24" s="136"/>
      <c r="W24" s="96">
        <f t="shared" si="3"/>
        <v>92900</v>
      </c>
    </row>
    <row r="25" spans="1:23" hidden="1">
      <c r="A25" s="34" t="s">
        <v>5430</v>
      </c>
      <c r="B25" s="160" t="s">
        <v>4802</v>
      </c>
      <c r="C25" s="17" t="s">
        <v>429</v>
      </c>
      <c r="D25" s="17" t="s">
        <v>434</v>
      </c>
      <c r="E25" s="17" t="s">
        <v>434</v>
      </c>
      <c r="F25" s="17" t="s">
        <v>2329</v>
      </c>
      <c r="G25" s="20" t="s">
        <v>425</v>
      </c>
      <c r="H25" s="20" t="s">
        <v>2355</v>
      </c>
      <c r="I25" s="20" t="str">
        <f t="shared" si="4"/>
        <v>3 M-Gm Wąsosz (3)</v>
      </c>
      <c r="J25" s="18" t="s">
        <v>455</v>
      </c>
      <c r="K25" s="151">
        <v>6613</v>
      </c>
      <c r="L25" s="154">
        <v>940</v>
      </c>
      <c r="M25" s="65">
        <v>31</v>
      </c>
      <c r="N25" s="169">
        <v>4287.8599999999997</v>
      </c>
      <c r="O25" s="32">
        <f t="shared" si="0"/>
        <v>4.6877361999999997E-3</v>
      </c>
      <c r="P25" s="32">
        <f t="shared" si="1"/>
        <v>1.0276622E-3</v>
      </c>
      <c r="Q25" s="30">
        <f t="shared" si="2"/>
        <v>3.748127E-4</v>
      </c>
      <c r="R25" s="94">
        <f t="shared" si="5"/>
        <v>187406</v>
      </c>
      <c r="S25" s="95"/>
      <c r="T25" s="95"/>
      <c r="U25" s="95"/>
      <c r="V25" s="136"/>
      <c r="W25" s="96">
        <f t="shared" si="3"/>
        <v>187406</v>
      </c>
    </row>
    <row r="26" spans="1:23" hidden="1">
      <c r="A26" s="34" t="s">
        <v>5431</v>
      </c>
      <c r="B26" s="160" t="s">
        <v>4803</v>
      </c>
      <c r="C26" s="17" t="s">
        <v>429</v>
      </c>
      <c r="D26" s="17" t="s">
        <v>436</v>
      </c>
      <c r="E26" s="17" t="s">
        <v>430</v>
      </c>
      <c r="F26" s="17" t="s">
        <v>2327</v>
      </c>
      <c r="G26" s="20" t="s">
        <v>423</v>
      </c>
      <c r="H26" s="20" t="s">
        <v>2356</v>
      </c>
      <c r="I26" s="20" t="str">
        <f t="shared" si="4"/>
        <v>1 M Jawor (1)</v>
      </c>
      <c r="J26" s="18" t="s">
        <v>456</v>
      </c>
      <c r="K26" s="151">
        <v>19945</v>
      </c>
      <c r="L26" s="154">
        <v>2304</v>
      </c>
      <c r="M26" s="65">
        <v>11</v>
      </c>
      <c r="N26" s="169">
        <v>6124.72</v>
      </c>
      <c r="O26" s="32">
        <f t="shared" si="0"/>
        <v>5.5151660000000004E-4</v>
      </c>
      <c r="P26" s="32">
        <f t="shared" si="1"/>
        <v>2.074697E-4</v>
      </c>
      <c r="Q26" s="30">
        <f t="shared" si="2"/>
        <v>7.5669100000000004E-5</v>
      </c>
      <c r="R26" s="94">
        <f t="shared" si="5"/>
        <v>37834</v>
      </c>
      <c r="S26" s="95"/>
      <c r="T26" s="95"/>
      <c r="U26" s="95"/>
      <c r="V26" s="136"/>
      <c r="W26" s="96">
        <f t="shared" si="3"/>
        <v>37834</v>
      </c>
    </row>
    <row r="27" spans="1:23" hidden="1">
      <c r="A27" s="34" t="s">
        <v>5432</v>
      </c>
      <c r="B27" s="160" t="s">
        <v>4804</v>
      </c>
      <c r="C27" s="17" t="s">
        <v>429</v>
      </c>
      <c r="D27" s="17" t="s">
        <v>436</v>
      </c>
      <c r="E27" s="17" t="s">
        <v>429</v>
      </c>
      <c r="F27" s="17" t="s">
        <v>2329</v>
      </c>
      <c r="G27" s="20" t="s">
        <v>425</v>
      </c>
      <c r="H27" s="20" t="s">
        <v>2357</v>
      </c>
      <c r="I27" s="20" t="str">
        <f t="shared" si="4"/>
        <v>3 M-Gm Bolków (3)</v>
      </c>
      <c r="J27" s="18" t="s">
        <v>457</v>
      </c>
      <c r="K27" s="151">
        <v>9375</v>
      </c>
      <c r="L27" s="154">
        <v>1213</v>
      </c>
      <c r="M27" s="65">
        <v>16</v>
      </c>
      <c r="N27" s="169">
        <v>3705.26</v>
      </c>
      <c r="O27" s="32">
        <f t="shared" si="0"/>
        <v>1.7066665999999999E-3</v>
      </c>
      <c r="P27" s="32">
        <f t="shared" si="1"/>
        <v>5.5871559999999998E-4</v>
      </c>
      <c r="Q27" s="30">
        <f t="shared" si="2"/>
        <v>2.037768E-4</v>
      </c>
      <c r="R27" s="94">
        <f t="shared" si="5"/>
        <v>101888</v>
      </c>
      <c r="S27" s="95"/>
      <c r="T27" s="95"/>
      <c r="U27" s="95"/>
      <c r="V27" s="136"/>
      <c r="W27" s="96">
        <f t="shared" si="3"/>
        <v>101888</v>
      </c>
    </row>
    <row r="28" spans="1:23" hidden="1">
      <c r="A28" s="34" t="s">
        <v>5433</v>
      </c>
      <c r="B28" s="160" t="s">
        <v>4805</v>
      </c>
      <c r="C28" s="17" t="s">
        <v>429</v>
      </c>
      <c r="D28" s="17" t="s">
        <v>436</v>
      </c>
      <c r="E28" s="17" t="s">
        <v>432</v>
      </c>
      <c r="F28" s="17" t="s">
        <v>2328</v>
      </c>
      <c r="G28" s="20" t="s">
        <v>424</v>
      </c>
      <c r="H28" s="20" t="s">
        <v>2358</v>
      </c>
      <c r="I28" s="20" t="str">
        <f t="shared" si="4"/>
        <v>2 Gm Męcinka (2)</v>
      </c>
      <c r="J28" s="18" t="s">
        <v>458</v>
      </c>
      <c r="K28" s="151">
        <v>5195</v>
      </c>
      <c r="L28" s="154">
        <v>818</v>
      </c>
      <c r="M28" s="65">
        <v>4</v>
      </c>
      <c r="N28" s="169">
        <v>5402.71</v>
      </c>
      <c r="O28" s="32">
        <f t="shared" si="0"/>
        <v>7.6997109999999997E-4</v>
      </c>
      <c r="P28" s="32">
        <f t="shared" si="1"/>
        <v>1.1657779999999999E-4</v>
      </c>
      <c r="Q28" s="30">
        <f t="shared" si="2"/>
        <v>4.2518600000000003E-5</v>
      </c>
      <c r="R28" s="94">
        <f t="shared" si="5"/>
        <v>21259</v>
      </c>
      <c r="S28" s="95"/>
      <c r="T28" s="95"/>
      <c r="U28" s="95"/>
      <c r="V28" s="136"/>
      <c r="W28" s="96">
        <f t="shared" si="3"/>
        <v>21259</v>
      </c>
    </row>
    <row r="29" spans="1:23" hidden="1">
      <c r="A29" s="34" t="s">
        <v>5434</v>
      </c>
      <c r="B29" s="160" t="s">
        <v>4806</v>
      </c>
      <c r="C29" s="17" t="s">
        <v>429</v>
      </c>
      <c r="D29" s="17" t="s">
        <v>436</v>
      </c>
      <c r="E29" s="17" t="s">
        <v>434</v>
      </c>
      <c r="F29" s="17" t="s">
        <v>2328</v>
      </c>
      <c r="G29" s="20" t="s">
        <v>424</v>
      </c>
      <c r="H29" s="20" t="s">
        <v>2359</v>
      </c>
      <c r="I29" s="20" t="str">
        <f t="shared" si="4"/>
        <v>2 Gm Mściwojów (2)</v>
      </c>
      <c r="J29" s="18" t="s">
        <v>459</v>
      </c>
      <c r="K29" s="151">
        <v>3906</v>
      </c>
      <c r="L29" s="154">
        <v>635</v>
      </c>
      <c r="M29" s="65">
        <v>16</v>
      </c>
      <c r="N29" s="169">
        <v>4697.92</v>
      </c>
      <c r="O29" s="32">
        <f t="shared" si="0"/>
        <v>4.0962621000000003E-3</v>
      </c>
      <c r="P29" s="32">
        <f t="shared" si="1"/>
        <v>5.5367610000000005E-4</v>
      </c>
      <c r="Q29" s="30">
        <f t="shared" si="2"/>
        <v>2.019387E-4</v>
      </c>
      <c r="R29" s="94">
        <f t="shared" si="5"/>
        <v>100969</v>
      </c>
      <c r="S29" s="95"/>
      <c r="T29" s="95"/>
      <c r="U29" s="95"/>
      <c r="V29" s="136"/>
      <c r="W29" s="96">
        <f t="shared" si="3"/>
        <v>100969</v>
      </c>
    </row>
    <row r="30" spans="1:23" hidden="1">
      <c r="A30" s="34" t="s">
        <v>5435</v>
      </c>
      <c r="B30" s="160" t="s">
        <v>4807</v>
      </c>
      <c r="C30" s="17" t="s">
        <v>429</v>
      </c>
      <c r="D30" s="17" t="s">
        <v>436</v>
      </c>
      <c r="E30" s="17" t="s">
        <v>436</v>
      </c>
      <c r="F30" s="17" t="s">
        <v>2328</v>
      </c>
      <c r="G30" s="20" t="s">
        <v>424</v>
      </c>
      <c r="H30" s="20" t="s">
        <v>2360</v>
      </c>
      <c r="I30" s="20" t="str">
        <f t="shared" si="4"/>
        <v>2 Gm Paszowice (2)</v>
      </c>
      <c r="J30" s="18" t="s">
        <v>460</v>
      </c>
      <c r="K30" s="151">
        <v>4201</v>
      </c>
      <c r="L30" s="154">
        <v>633</v>
      </c>
      <c r="M30" s="65">
        <v>4</v>
      </c>
      <c r="N30" s="169">
        <v>4999.03</v>
      </c>
      <c r="O30" s="32">
        <f t="shared" si="0"/>
        <v>9.5215420000000005E-4</v>
      </c>
      <c r="P30" s="32">
        <f t="shared" si="1"/>
        <v>1.205661E-4</v>
      </c>
      <c r="Q30" s="30">
        <f t="shared" si="2"/>
        <v>4.3973300000000001E-5</v>
      </c>
      <c r="R30" s="94">
        <f t="shared" si="5"/>
        <v>21986</v>
      </c>
      <c r="S30" s="95"/>
      <c r="T30" s="95"/>
      <c r="U30" s="95"/>
      <c r="V30" s="136"/>
      <c r="W30" s="96">
        <f t="shared" si="3"/>
        <v>21986</v>
      </c>
    </row>
    <row r="31" spans="1:23" hidden="1">
      <c r="A31" s="34" t="s">
        <v>5436</v>
      </c>
      <c r="B31" s="160" t="s">
        <v>4808</v>
      </c>
      <c r="C31" s="17" t="s">
        <v>429</v>
      </c>
      <c r="D31" s="17" t="s">
        <v>436</v>
      </c>
      <c r="E31" s="17" t="s">
        <v>438</v>
      </c>
      <c r="F31" s="17" t="s">
        <v>2328</v>
      </c>
      <c r="G31" s="20" t="s">
        <v>424</v>
      </c>
      <c r="H31" s="20" t="s">
        <v>2361</v>
      </c>
      <c r="I31" s="20" t="str">
        <f t="shared" si="4"/>
        <v>2 Gm Wądroże Wielkie (2)</v>
      </c>
      <c r="J31" s="18" t="s">
        <v>461</v>
      </c>
      <c r="K31" s="151">
        <v>3662</v>
      </c>
      <c r="L31" s="154">
        <v>528</v>
      </c>
      <c r="M31" s="74">
        <v>3</v>
      </c>
      <c r="N31" s="169">
        <v>5239.96</v>
      </c>
      <c r="O31" s="32">
        <f t="shared" si="0"/>
        <v>8.1922440000000004E-4</v>
      </c>
      <c r="P31" s="32">
        <f t="shared" si="1"/>
        <v>8.2548399999999997E-5</v>
      </c>
      <c r="Q31" s="30">
        <f t="shared" si="2"/>
        <v>3.0107299999999999E-5</v>
      </c>
      <c r="R31" s="94">
        <f t="shared" si="5"/>
        <v>15053</v>
      </c>
      <c r="S31" s="95"/>
      <c r="T31" s="95"/>
      <c r="U31" s="95"/>
      <c r="V31" s="136"/>
      <c r="W31" s="96">
        <f t="shared" si="3"/>
        <v>15053</v>
      </c>
    </row>
    <row r="32" spans="1:23" hidden="1">
      <c r="A32" s="34" t="s">
        <v>5437</v>
      </c>
      <c r="B32" s="160" t="s">
        <v>4809</v>
      </c>
      <c r="C32" s="17" t="s">
        <v>429</v>
      </c>
      <c r="D32" s="17" t="s">
        <v>438</v>
      </c>
      <c r="E32" s="17" t="s">
        <v>430</v>
      </c>
      <c r="F32" s="17" t="s">
        <v>2327</v>
      </c>
      <c r="G32" s="20" t="s">
        <v>423</v>
      </c>
      <c r="H32" s="20" t="s">
        <v>2362</v>
      </c>
      <c r="I32" s="20" t="str">
        <f t="shared" si="4"/>
        <v>1 M Karpacz (1)</v>
      </c>
      <c r="J32" s="18" t="s">
        <v>462</v>
      </c>
      <c r="K32" s="151">
        <v>4090</v>
      </c>
      <c r="L32" s="154">
        <v>442</v>
      </c>
      <c r="M32" s="65">
        <v>1</v>
      </c>
      <c r="N32" s="169">
        <v>7997.12</v>
      </c>
      <c r="O32" s="32">
        <f t="shared" si="0"/>
        <v>2.4449870000000002E-4</v>
      </c>
      <c r="P32" s="32">
        <f t="shared" si="1"/>
        <v>1.35134E-5</v>
      </c>
      <c r="Q32" s="30">
        <f t="shared" si="2"/>
        <v>4.9285999999999997E-6</v>
      </c>
      <c r="R32" s="94">
        <f t="shared" si="5"/>
        <v>2464</v>
      </c>
      <c r="S32" s="95"/>
      <c r="T32" s="95"/>
      <c r="U32" s="95"/>
      <c r="V32" s="136"/>
      <c r="W32" s="96">
        <f t="shared" si="3"/>
        <v>2464</v>
      </c>
    </row>
    <row r="33" spans="1:23" hidden="1">
      <c r="A33" s="34" t="s">
        <v>5438</v>
      </c>
      <c r="B33" s="160" t="s">
        <v>4810</v>
      </c>
      <c r="C33" s="17" t="s">
        <v>429</v>
      </c>
      <c r="D33" s="17" t="s">
        <v>438</v>
      </c>
      <c r="E33" s="17" t="s">
        <v>429</v>
      </c>
      <c r="F33" s="17" t="s">
        <v>2327</v>
      </c>
      <c r="G33" s="20" t="s">
        <v>423</v>
      </c>
      <c r="H33" s="20" t="s">
        <v>2363</v>
      </c>
      <c r="I33" s="20" t="str">
        <f t="shared" si="4"/>
        <v>1 M Kowary (1)</v>
      </c>
      <c r="J33" s="18" t="s">
        <v>463</v>
      </c>
      <c r="K33" s="151">
        <v>9363</v>
      </c>
      <c r="L33" s="154">
        <v>1049</v>
      </c>
      <c r="M33" s="65">
        <v>3</v>
      </c>
      <c r="N33" s="169">
        <v>4829.79</v>
      </c>
      <c r="O33" s="32">
        <f t="shared" si="0"/>
        <v>3.2041010000000001E-4</v>
      </c>
      <c r="P33" s="32">
        <f t="shared" si="1"/>
        <v>6.9591000000000005E-5</v>
      </c>
      <c r="Q33" s="30">
        <f t="shared" si="2"/>
        <v>2.5381400000000001E-5</v>
      </c>
      <c r="R33" s="94">
        <f t="shared" si="5"/>
        <v>12690</v>
      </c>
      <c r="S33" s="95"/>
      <c r="T33" s="95"/>
      <c r="U33" s="95"/>
      <c r="V33" s="136"/>
      <c r="W33" s="96">
        <f t="shared" si="3"/>
        <v>12690</v>
      </c>
    </row>
    <row r="34" spans="1:23" hidden="1">
      <c r="A34" s="34" t="s">
        <v>5439</v>
      </c>
      <c r="B34" s="160" t="s">
        <v>4811</v>
      </c>
      <c r="C34" s="17" t="s">
        <v>429</v>
      </c>
      <c r="D34" s="17" t="s">
        <v>438</v>
      </c>
      <c r="E34" s="17" t="s">
        <v>432</v>
      </c>
      <c r="F34" s="17" t="s">
        <v>2327</v>
      </c>
      <c r="G34" s="20" t="s">
        <v>423</v>
      </c>
      <c r="H34" s="20" t="s">
        <v>2364</v>
      </c>
      <c r="I34" s="20" t="str">
        <f t="shared" si="4"/>
        <v>1 M Piechowice (1)</v>
      </c>
      <c r="J34" s="18" t="s">
        <v>464</v>
      </c>
      <c r="K34" s="151">
        <v>5601</v>
      </c>
      <c r="L34" s="154">
        <v>644</v>
      </c>
      <c r="M34" s="74">
        <v>8</v>
      </c>
      <c r="N34" s="169">
        <v>6501.81</v>
      </c>
      <c r="O34" s="32">
        <f t="shared" si="0"/>
        <v>1.4283163000000001E-3</v>
      </c>
      <c r="P34" s="32">
        <f t="shared" si="1"/>
        <v>1.414737E-4</v>
      </c>
      <c r="Q34" s="30">
        <f t="shared" si="2"/>
        <v>5.1598799999999998E-5</v>
      </c>
      <c r="R34" s="94">
        <f t="shared" si="5"/>
        <v>25799</v>
      </c>
      <c r="S34" s="95"/>
      <c r="T34" s="95"/>
      <c r="U34" s="95"/>
      <c r="V34" s="136"/>
      <c r="W34" s="96">
        <f t="shared" si="3"/>
        <v>25799</v>
      </c>
    </row>
    <row r="35" spans="1:23" hidden="1">
      <c r="A35" s="34" t="s">
        <v>5440</v>
      </c>
      <c r="B35" s="160" t="s">
        <v>4812</v>
      </c>
      <c r="C35" s="17" t="s">
        <v>429</v>
      </c>
      <c r="D35" s="17" t="s">
        <v>438</v>
      </c>
      <c r="E35" s="17" t="s">
        <v>434</v>
      </c>
      <c r="F35" s="17" t="s">
        <v>2327</v>
      </c>
      <c r="G35" s="20" t="s">
        <v>423</v>
      </c>
      <c r="H35" s="20" t="s">
        <v>2365</v>
      </c>
      <c r="I35" s="20" t="str">
        <f t="shared" si="4"/>
        <v>1 M Szklarska Poręba (1)</v>
      </c>
      <c r="J35" s="18" t="s">
        <v>465</v>
      </c>
      <c r="K35" s="151">
        <v>5427</v>
      </c>
      <c r="L35" s="154">
        <v>621</v>
      </c>
      <c r="M35" s="65">
        <v>3</v>
      </c>
      <c r="N35" s="169">
        <v>7438.51</v>
      </c>
      <c r="O35" s="32">
        <f t="shared" ref="O35:O66" si="6" xml:space="preserve"> ROUNDDOWN(M35/K35,10)</f>
        <v>5.5279150000000002E-4</v>
      </c>
      <c r="P35" s="32">
        <f t="shared" ref="P35:P66" si="7">ROUNDDOWN(L35*O35/N35,10)</f>
        <v>4.6149500000000003E-5</v>
      </c>
      <c r="Q35" s="30">
        <f t="shared" ref="Q35:Q66" si="8">ROUNDDOWN(P35/$P$2498,10)</f>
        <v>1.68318E-5</v>
      </c>
      <c r="R35" s="94">
        <f t="shared" si="5"/>
        <v>8415</v>
      </c>
      <c r="S35" s="95"/>
      <c r="T35" s="95"/>
      <c r="U35" s="95"/>
      <c r="V35" s="136"/>
      <c r="W35" s="96">
        <f t="shared" ref="W35:W66" si="9">MIN(R35:U35)</f>
        <v>8415</v>
      </c>
    </row>
    <row r="36" spans="1:23" hidden="1">
      <c r="A36" s="34" t="s">
        <v>5441</v>
      </c>
      <c r="B36" s="160" t="s">
        <v>4813</v>
      </c>
      <c r="C36" s="17" t="s">
        <v>429</v>
      </c>
      <c r="D36" s="17" t="s">
        <v>438</v>
      </c>
      <c r="E36" s="17" t="s">
        <v>436</v>
      </c>
      <c r="F36" s="17" t="s">
        <v>2328</v>
      </c>
      <c r="G36" s="20" t="s">
        <v>424</v>
      </c>
      <c r="H36" s="20" t="s">
        <v>2366</v>
      </c>
      <c r="I36" s="20" t="str">
        <f t="shared" si="4"/>
        <v>2 Gm Janowice Wielkie (2)</v>
      </c>
      <c r="J36" s="18" t="s">
        <v>466</v>
      </c>
      <c r="K36" s="151">
        <v>4015</v>
      </c>
      <c r="L36" s="154">
        <v>561</v>
      </c>
      <c r="M36" s="65">
        <v>13</v>
      </c>
      <c r="N36" s="169">
        <v>5183.91</v>
      </c>
      <c r="O36" s="32">
        <f t="shared" si="6"/>
        <v>3.2378580000000001E-3</v>
      </c>
      <c r="P36" s="32">
        <f t="shared" si="7"/>
        <v>3.503992E-4</v>
      </c>
      <c r="Q36" s="30">
        <f t="shared" si="8"/>
        <v>1.2779879999999999E-4</v>
      </c>
      <c r="R36" s="94">
        <f t="shared" si="5"/>
        <v>63899</v>
      </c>
      <c r="S36" s="95"/>
      <c r="T36" s="95"/>
      <c r="U36" s="95"/>
      <c r="V36" s="136"/>
      <c r="W36" s="96">
        <f t="shared" si="9"/>
        <v>63899</v>
      </c>
    </row>
    <row r="37" spans="1:23" hidden="1">
      <c r="A37" s="34" t="s">
        <v>5442</v>
      </c>
      <c r="B37" s="160" t="s">
        <v>4814</v>
      </c>
      <c r="C37" s="17" t="s">
        <v>429</v>
      </c>
      <c r="D37" s="17" t="s">
        <v>438</v>
      </c>
      <c r="E37" s="17" t="s">
        <v>438</v>
      </c>
      <c r="F37" s="17" t="s">
        <v>2328</v>
      </c>
      <c r="G37" s="20" t="s">
        <v>424</v>
      </c>
      <c r="H37" s="20" t="s">
        <v>2367</v>
      </c>
      <c r="I37" s="20" t="str">
        <f t="shared" si="4"/>
        <v>2 Gm Jeżów Sudecki (2)</v>
      </c>
      <c r="J37" s="18" t="s">
        <v>467</v>
      </c>
      <c r="K37" s="151">
        <v>8013</v>
      </c>
      <c r="L37" s="154">
        <v>1293</v>
      </c>
      <c r="M37" s="74">
        <v>9</v>
      </c>
      <c r="N37" s="169">
        <v>6453.81</v>
      </c>
      <c r="O37" s="32">
        <f t="shared" si="6"/>
        <v>1.1231748000000001E-3</v>
      </c>
      <c r="P37" s="32">
        <f t="shared" si="7"/>
        <v>2.2502439999999999E-4</v>
      </c>
      <c r="Q37" s="30">
        <f t="shared" si="8"/>
        <v>8.2071700000000002E-5</v>
      </c>
      <c r="R37" s="94">
        <f t="shared" si="5"/>
        <v>41035</v>
      </c>
      <c r="S37" s="95"/>
      <c r="T37" s="95"/>
      <c r="U37" s="95"/>
      <c r="V37" s="136"/>
      <c r="W37" s="96">
        <f t="shared" si="9"/>
        <v>41035</v>
      </c>
    </row>
    <row r="38" spans="1:23" hidden="1">
      <c r="A38" s="34" t="s">
        <v>5443</v>
      </c>
      <c r="B38" s="160" t="s">
        <v>4815</v>
      </c>
      <c r="C38" s="17" t="s">
        <v>429</v>
      </c>
      <c r="D38" s="17" t="s">
        <v>438</v>
      </c>
      <c r="E38" s="17" t="s">
        <v>445</v>
      </c>
      <c r="F38" s="17" t="s">
        <v>2328</v>
      </c>
      <c r="G38" s="20" t="s">
        <v>424</v>
      </c>
      <c r="H38" s="20" t="s">
        <v>2368</v>
      </c>
      <c r="I38" s="20" t="str">
        <f t="shared" si="4"/>
        <v>2 Gm Mysłakowice (2)</v>
      </c>
      <c r="J38" s="18" t="s">
        <v>468</v>
      </c>
      <c r="K38" s="151">
        <v>9483</v>
      </c>
      <c r="L38" s="154">
        <v>1210</v>
      </c>
      <c r="M38" s="65">
        <v>8</v>
      </c>
      <c r="N38" s="169">
        <v>5036.78</v>
      </c>
      <c r="O38" s="32">
        <f t="shared" si="6"/>
        <v>8.4361479999999997E-4</v>
      </c>
      <c r="P38" s="32">
        <f t="shared" si="7"/>
        <v>2.0266389999999999E-4</v>
      </c>
      <c r="Q38" s="30">
        <f t="shared" si="8"/>
        <v>7.3916299999999996E-5</v>
      </c>
      <c r="R38" s="94">
        <f t="shared" si="5"/>
        <v>36958</v>
      </c>
      <c r="S38" s="95"/>
      <c r="T38" s="95"/>
      <c r="U38" s="95"/>
      <c r="V38" s="136"/>
      <c r="W38" s="96">
        <f t="shared" si="9"/>
        <v>36958</v>
      </c>
    </row>
    <row r="39" spans="1:23" hidden="1">
      <c r="A39" s="34" t="s">
        <v>5444</v>
      </c>
      <c r="B39" s="160" t="s">
        <v>4816</v>
      </c>
      <c r="C39" s="17" t="s">
        <v>429</v>
      </c>
      <c r="D39" s="17" t="s">
        <v>438</v>
      </c>
      <c r="E39" s="17" t="s">
        <v>469</v>
      </c>
      <c r="F39" s="17" t="s">
        <v>2328</v>
      </c>
      <c r="G39" s="20" t="s">
        <v>424</v>
      </c>
      <c r="H39" s="20" t="s">
        <v>2369</v>
      </c>
      <c r="I39" s="20" t="str">
        <f t="shared" si="4"/>
        <v>2 Gm Podgórzyn (2)</v>
      </c>
      <c r="J39" s="18" t="s">
        <v>470</v>
      </c>
      <c r="K39" s="151">
        <v>8078</v>
      </c>
      <c r="L39" s="154">
        <v>1051</v>
      </c>
      <c r="M39" s="65">
        <v>6</v>
      </c>
      <c r="N39" s="169">
        <v>5121.4399999999996</v>
      </c>
      <c r="O39" s="32">
        <f t="shared" si="6"/>
        <v>7.4275809999999997E-4</v>
      </c>
      <c r="P39" s="32">
        <f t="shared" si="7"/>
        <v>1.5242559999999999E-4</v>
      </c>
      <c r="Q39" s="30">
        <f t="shared" si="8"/>
        <v>5.5593200000000002E-5</v>
      </c>
      <c r="R39" s="94">
        <f t="shared" si="5"/>
        <v>27796</v>
      </c>
      <c r="S39" s="95"/>
      <c r="T39" s="95"/>
      <c r="U39" s="135"/>
      <c r="V39" s="136"/>
      <c r="W39" s="96">
        <f t="shared" si="9"/>
        <v>27796</v>
      </c>
    </row>
    <row r="40" spans="1:23" hidden="1">
      <c r="A40" s="34" t="s">
        <v>5445</v>
      </c>
      <c r="B40" s="160" t="s">
        <v>4817</v>
      </c>
      <c r="C40" s="17" t="s">
        <v>429</v>
      </c>
      <c r="D40" s="17" t="s">
        <v>438</v>
      </c>
      <c r="E40" s="17" t="s">
        <v>471</v>
      </c>
      <c r="F40" s="17" t="s">
        <v>2328</v>
      </c>
      <c r="G40" s="20" t="s">
        <v>424</v>
      </c>
      <c r="H40" s="20" t="s">
        <v>2370</v>
      </c>
      <c r="I40" s="20" t="str">
        <f t="shared" si="4"/>
        <v>2 Gm Stara Kamienica (2)</v>
      </c>
      <c r="J40" s="18" t="s">
        <v>472</v>
      </c>
      <c r="K40" s="151">
        <v>5209</v>
      </c>
      <c r="L40" s="154">
        <v>726</v>
      </c>
      <c r="M40" s="65">
        <v>21</v>
      </c>
      <c r="N40" s="169">
        <v>7611.97</v>
      </c>
      <c r="O40" s="32">
        <f t="shared" si="6"/>
        <v>4.0314838999999996E-3</v>
      </c>
      <c r="P40" s="32">
        <f t="shared" si="7"/>
        <v>3.8450719999999998E-4</v>
      </c>
      <c r="Q40" s="30">
        <f t="shared" si="8"/>
        <v>1.402388E-4</v>
      </c>
      <c r="R40" s="94">
        <f t="shared" si="5"/>
        <v>70119</v>
      </c>
      <c r="S40" s="95"/>
      <c r="T40" s="95"/>
      <c r="U40" s="95"/>
      <c r="V40" s="136"/>
      <c r="W40" s="96">
        <f t="shared" si="9"/>
        <v>70119</v>
      </c>
    </row>
    <row r="41" spans="1:23" hidden="1">
      <c r="A41" s="34" t="s">
        <v>5446</v>
      </c>
      <c r="B41" s="160" t="s">
        <v>4818</v>
      </c>
      <c r="C41" s="17" t="s">
        <v>429</v>
      </c>
      <c r="D41" s="17" t="s">
        <v>445</v>
      </c>
      <c r="E41" s="17" t="s">
        <v>430</v>
      </c>
      <c r="F41" s="17" t="s">
        <v>2327</v>
      </c>
      <c r="G41" s="20" t="s">
        <v>423</v>
      </c>
      <c r="H41" s="20" t="s">
        <v>2371</v>
      </c>
      <c r="I41" s="20" t="str">
        <f t="shared" si="4"/>
        <v>1 M Kamienna Góra (1)</v>
      </c>
      <c r="J41" s="18" t="s">
        <v>473</v>
      </c>
      <c r="K41" s="151">
        <v>16710</v>
      </c>
      <c r="L41" s="154">
        <v>1767</v>
      </c>
      <c r="M41" s="65">
        <v>8</v>
      </c>
      <c r="N41" s="169">
        <v>4364.6899999999996</v>
      </c>
      <c r="O41" s="32">
        <f t="shared" si="6"/>
        <v>4.7875519999999999E-4</v>
      </c>
      <c r="P41" s="32">
        <f t="shared" si="7"/>
        <v>1.938191E-4</v>
      </c>
      <c r="Q41" s="30">
        <f t="shared" si="8"/>
        <v>7.0690400000000003E-5</v>
      </c>
      <c r="R41" s="94">
        <f t="shared" si="5"/>
        <v>35345</v>
      </c>
      <c r="S41" s="95"/>
      <c r="T41" s="95"/>
      <c r="U41" s="95"/>
      <c r="V41" s="136"/>
      <c r="W41" s="96">
        <f t="shared" si="9"/>
        <v>35345</v>
      </c>
    </row>
    <row r="42" spans="1:23" hidden="1">
      <c r="A42" s="34" t="s">
        <v>5447</v>
      </c>
      <c r="B42" s="160" t="s">
        <v>4819</v>
      </c>
      <c r="C42" s="17" t="s">
        <v>429</v>
      </c>
      <c r="D42" s="17" t="s">
        <v>445</v>
      </c>
      <c r="E42" s="17" t="s">
        <v>429</v>
      </c>
      <c r="F42" s="17" t="s">
        <v>2328</v>
      </c>
      <c r="G42" s="20" t="s">
        <v>424</v>
      </c>
      <c r="H42" s="20" t="s">
        <v>2372</v>
      </c>
      <c r="I42" s="20" t="str">
        <f t="shared" si="4"/>
        <v>2 Gm Kamienna Góra (2)</v>
      </c>
      <c r="J42" s="18" t="s">
        <v>473</v>
      </c>
      <c r="K42" s="151">
        <v>8749</v>
      </c>
      <c r="L42" s="154">
        <v>1378</v>
      </c>
      <c r="M42" s="65">
        <v>2</v>
      </c>
      <c r="N42" s="169">
        <v>4965.17</v>
      </c>
      <c r="O42" s="32">
        <f t="shared" si="6"/>
        <v>2.2859749999999999E-4</v>
      </c>
      <c r="P42" s="32">
        <f t="shared" si="7"/>
        <v>6.3443399999999996E-5</v>
      </c>
      <c r="Q42" s="30">
        <f t="shared" si="8"/>
        <v>2.3139300000000001E-5</v>
      </c>
      <c r="R42" s="94">
        <f t="shared" si="5"/>
        <v>11569</v>
      </c>
      <c r="S42" s="95"/>
      <c r="T42" s="95"/>
      <c r="U42" s="95"/>
      <c r="V42" s="136"/>
      <c r="W42" s="96">
        <f t="shared" si="9"/>
        <v>11569</v>
      </c>
    </row>
    <row r="43" spans="1:23" hidden="1">
      <c r="A43" s="34" t="s">
        <v>5448</v>
      </c>
      <c r="B43" s="160" t="s">
        <v>4820</v>
      </c>
      <c r="C43" s="17" t="s">
        <v>429</v>
      </c>
      <c r="D43" s="17" t="s">
        <v>445</v>
      </c>
      <c r="E43" s="17" t="s">
        <v>432</v>
      </c>
      <c r="F43" s="17" t="s">
        <v>2329</v>
      </c>
      <c r="G43" s="20" t="s">
        <v>425</v>
      </c>
      <c r="H43" s="20" t="s">
        <v>2373</v>
      </c>
      <c r="I43" s="20" t="str">
        <f t="shared" si="4"/>
        <v>3 M-Gm Lubawka (3)</v>
      </c>
      <c r="J43" s="18" t="s">
        <v>474</v>
      </c>
      <c r="K43" s="151">
        <v>9849</v>
      </c>
      <c r="L43" s="154">
        <v>1177</v>
      </c>
      <c r="M43" s="74">
        <v>3</v>
      </c>
      <c r="N43" s="169">
        <v>4339.2700000000004</v>
      </c>
      <c r="O43" s="32">
        <f t="shared" si="6"/>
        <v>3.0459939999999999E-4</v>
      </c>
      <c r="P43" s="32">
        <f t="shared" si="7"/>
        <v>8.2620600000000006E-5</v>
      </c>
      <c r="Q43" s="30">
        <f t="shared" si="8"/>
        <v>3.0133599999999999E-5</v>
      </c>
      <c r="R43" s="94">
        <f t="shared" si="5"/>
        <v>15066</v>
      </c>
      <c r="S43" s="95"/>
      <c r="T43" s="95"/>
      <c r="U43" s="95"/>
      <c r="V43" s="136"/>
      <c r="W43" s="96">
        <f t="shared" si="9"/>
        <v>15066</v>
      </c>
    </row>
    <row r="44" spans="1:23" hidden="1">
      <c r="A44" s="34" t="s">
        <v>5449</v>
      </c>
      <c r="B44" s="160" t="s">
        <v>4821</v>
      </c>
      <c r="C44" s="17" t="s">
        <v>429</v>
      </c>
      <c r="D44" s="17" t="s">
        <v>445</v>
      </c>
      <c r="E44" s="17" t="s">
        <v>434</v>
      </c>
      <c r="F44" s="17" t="s">
        <v>2328</v>
      </c>
      <c r="G44" s="20" t="s">
        <v>424</v>
      </c>
      <c r="H44" s="20" t="s">
        <v>2374</v>
      </c>
      <c r="I44" s="20" t="str">
        <f t="shared" si="4"/>
        <v>2 Gm Marciszów (2)</v>
      </c>
      <c r="J44" s="18" t="s">
        <v>475</v>
      </c>
      <c r="K44" s="151">
        <v>4158</v>
      </c>
      <c r="L44" s="154">
        <v>526</v>
      </c>
      <c r="M44" s="65">
        <v>1</v>
      </c>
      <c r="N44" s="169">
        <v>4474.3599999999997</v>
      </c>
      <c r="O44" s="32">
        <f t="shared" si="6"/>
        <v>2.4050020000000001E-4</v>
      </c>
      <c r="P44" s="32">
        <f t="shared" si="7"/>
        <v>2.8272800000000001E-5</v>
      </c>
      <c r="Q44" s="30">
        <f t="shared" si="8"/>
        <v>1.03117E-5</v>
      </c>
      <c r="R44" s="94">
        <f t="shared" si="5"/>
        <v>5155</v>
      </c>
      <c r="S44" s="95"/>
      <c r="T44" s="95"/>
      <c r="U44" s="95"/>
      <c r="V44" s="136"/>
      <c r="W44" s="96">
        <f t="shared" si="9"/>
        <v>5155</v>
      </c>
    </row>
    <row r="45" spans="1:23" hidden="1">
      <c r="A45" s="34" t="s">
        <v>5450</v>
      </c>
      <c r="B45" s="160" t="s">
        <v>4822</v>
      </c>
      <c r="C45" s="17" t="s">
        <v>429</v>
      </c>
      <c r="D45" s="17" t="s">
        <v>469</v>
      </c>
      <c r="E45" s="17" t="s">
        <v>430</v>
      </c>
      <c r="F45" s="17" t="s">
        <v>2327</v>
      </c>
      <c r="G45" s="20" t="s">
        <v>423</v>
      </c>
      <c r="H45" s="20" t="s">
        <v>2375</v>
      </c>
      <c r="I45" s="20" t="str">
        <f t="shared" si="4"/>
        <v>1 M Duszniki-Zdrój (1)</v>
      </c>
      <c r="J45" s="18" t="s">
        <v>476</v>
      </c>
      <c r="K45" s="151">
        <v>3777</v>
      </c>
      <c r="L45" s="154">
        <v>375</v>
      </c>
      <c r="M45" s="74">
        <v>3</v>
      </c>
      <c r="N45" s="169">
        <v>5470.86</v>
      </c>
      <c r="O45" s="32">
        <f t="shared" si="6"/>
        <v>7.9428110000000001E-4</v>
      </c>
      <c r="P45" s="32">
        <f t="shared" si="7"/>
        <v>5.4443900000000002E-5</v>
      </c>
      <c r="Q45" s="30">
        <f t="shared" si="8"/>
        <v>1.98569E-5</v>
      </c>
      <c r="R45" s="94">
        <f t="shared" si="5"/>
        <v>9928</v>
      </c>
      <c r="S45" s="95"/>
      <c r="T45" s="95"/>
      <c r="U45" s="95"/>
      <c r="V45" s="136"/>
      <c r="W45" s="96">
        <f t="shared" si="9"/>
        <v>9928</v>
      </c>
    </row>
    <row r="46" spans="1:23" hidden="1">
      <c r="A46" s="34" t="s">
        <v>5451</v>
      </c>
      <c r="B46" s="160" t="s">
        <v>4823</v>
      </c>
      <c r="C46" s="17" t="s">
        <v>429</v>
      </c>
      <c r="D46" s="17" t="s">
        <v>469</v>
      </c>
      <c r="E46" s="17" t="s">
        <v>429</v>
      </c>
      <c r="F46" s="17" t="s">
        <v>2327</v>
      </c>
      <c r="G46" s="20" t="s">
        <v>423</v>
      </c>
      <c r="H46" s="20" t="s">
        <v>2376</v>
      </c>
      <c r="I46" s="20" t="str">
        <f t="shared" si="4"/>
        <v>1 M Kłodzko (1)</v>
      </c>
      <c r="J46" s="18" t="s">
        <v>477</v>
      </c>
      <c r="K46" s="151">
        <v>24187</v>
      </c>
      <c r="L46" s="154">
        <v>2792</v>
      </c>
      <c r="M46" s="65">
        <v>23</v>
      </c>
      <c r="N46" s="169">
        <v>4731.28</v>
      </c>
      <c r="O46" s="32">
        <f t="shared" si="6"/>
        <v>9.5092400000000002E-4</v>
      </c>
      <c r="P46" s="32">
        <f t="shared" si="7"/>
        <v>5.611546E-4</v>
      </c>
      <c r="Q46" s="30">
        <f t="shared" si="8"/>
        <v>2.0466629999999999E-4</v>
      </c>
      <c r="R46" s="94">
        <f t="shared" si="5"/>
        <v>102333</v>
      </c>
      <c r="S46" s="95"/>
      <c r="T46" s="95"/>
      <c r="U46" s="95"/>
      <c r="V46" s="136"/>
      <c r="W46" s="96">
        <f t="shared" si="9"/>
        <v>102333</v>
      </c>
    </row>
    <row r="47" spans="1:23" hidden="1">
      <c r="A47" s="34" t="s">
        <v>5452</v>
      </c>
      <c r="B47" s="160" t="s">
        <v>4824</v>
      </c>
      <c r="C47" s="17" t="s">
        <v>429</v>
      </c>
      <c r="D47" s="17" t="s">
        <v>469</v>
      </c>
      <c r="E47" s="17" t="s">
        <v>432</v>
      </c>
      <c r="F47" s="17" t="s">
        <v>2327</v>
      </c>
      <c r="G47" s="20" t="s">
        <v>423</v>
      </c>
      <c r="H47" s="20" t="s">
        <v>2377</v>
      </c>
      <c r="I47" s="20" t="str">
        <f t="shared" si="4"/>
        <v>1 M Kudowa-Zdrój (1)</v>
      </c>
      <c r="J47" s="18" t="s">
        <v>478</v>
      </c>
      <c r="K47" s="151">
        <v>9021</v>
      </c>
      <c r="L47" s="154">
        <v>1070</v>
      </c>
      <c r="M47" s="65">
        <v>6</v>
      </c>
      <c r="N47" s="169">
        <v>4048.09</v>
      </c>
      <c r="O47" s="32">
        <f t="shared" si="6"/>
        <v>6.6511469999999998E-4</v>
      </c>
      <c r="P47" s="32">
        <f t="shared" si="7"/>
        <v>1.7580450000000001E-4</v>
      </c>
      <c r="Q47" s="30">
        <f t="shared" si="8"/>
        <v>6.4120000000000003E-5</v>
      </c>
      <c r="R47" s="94">
        <f t="shared" si="5"/>
        <v>32060</v>
      </c>
      <c r="S47" s="95"/>
      <c r="T47" s="95"/>
      <c r="U47" s="95"/>
      <c r="V47" s="136"/>
      <c r="W47" s="96">
        <f t="shared" si="9"/>
        <v>32060</v>
      </c>
    </row>
    <row r="48" spans="1:23" hidden="1">
      <c r="A48" s="34" t="s">
        <v>5453</v>
      </c>
      <c r="B48" s="160" t="s">
        <v>4825</v>
      </c>
      <c r="C48" s="17" t="s">
        <v>429</v>
      </c>
      <c r="D48" s="17" t="s">
        <v>469</v>
      </c>
      <c r="E48" s="17" t="s">
        <v>434</v>
      </c>
      <c r="F48" s="17" t="s">
        <v>2327</v>
      </c>
      <c r="G48" s="20" t="s">
        <v>423</v>
      </c>
      <c r="H48" s="20" t="s">
        <v>2378</v>
      </c>
      <c r="I48" s="20" t="str">
        <f t="shared" si="4"/>
        <v>1 M Nowa Ruda (1)</v>
      </c>
      <c r="J48" s="18" t="s">
        <v>479</v>
      </c>
      <c r="K48" s="151">
        <v>19816</v>
      </c>
      <c r="L48" s="154">
        <v>2272</v>
      </c>
      <c r="M48" s="65">
        <v>58</v>
      </c>
      <c r="N48" s="169">
        <v>4557.66</v>
      </c>
      <c r="O48" s="32">
        <f t="shared" si="6"/>
        <v>2.9269277E-3</v>
      </c>
      <c r="P48" s="32">
        <f t="shared" si="7"/>
        <v>1.4590776E-3</v>
      </c>
      <c r="Q48" s="30">
        <f t="shared" si="8"/>
        <v>5.3216009999999998E-4</v>
      </c>
      <c r="R48" s="94">
        <f t="shared" si="5"/>
        <v>266080</v>
      </c>
      <c r="S48" s="95"/>
      <c r="T48" s="95"/>
      <c r="U48" s="95"/>
      <c r="V48" s="136"/>
      <c r="W48" s="96">
        <f t="shared" si="9"/>
        <v>266080</v>
      </c>
    </row>
    <row r="49" spans="1:23" hidden="1">
      <c r="A49" s="34" t="s">
        <v>5454</v>
      </c>
      <c r="B49" s="160" t="s">
        <v>4826</v>
      </c>
      <c r="C49" s="17" t="s">
        <v>429</v>
      </c>
      <c r="D49" s="17" t="s">
        <v>469</v>
      </c>
      <c r="E49" s="17" t="s">
        <v>436</v>
      </c>
      <c r="F49" s="17" t="s">
        <v>2327</v>
      </c>
      <c r="G49" s="20" t="s">
        <v>423</v>
      </c>
      <c r="H49" s="20" t="s">
        <v>2379</v>
      </c>
      <c r="I49" s="20" t="str">
        <f t="shared" si="4"/>
        <v>1 M Polanica-Zdrój (1)</v>
      </c>
      <c r="J49" s="18" t="s">
        <v>480</v>
      </c>
      <c r="K49" s="151">
        <v>5727</v>
      </c>
      <c r="L49" s="154">
        <v>581</v>
      </c>
      <c r="M49" s="65">
        <v>11</v>
      </c>
      <c r="N49" s="169">
        <v>4488.8</v>
      </c>
      <c r="O49" s="32">
        <f t="shared" si="6"/>
        <v>1.9207263000000001E-3</v>
      </c>
      <c r="P49" s="32">
        <f t="shared" si="7"/>
        <v>2.486058E-4</v>
      </c>
      <c r="Q49" s="30">
        <f t="shared" si="8"/>
        <v>9.0672400000000003E-5</v>
      </c>
      <c r="R49" s="94">
        <f t="shared" si="5"/>
        <v>45336</v>
      </c>
      <c r="S49" s="95"/>
      <c r="T49" s="95"/>
      <c r="U49" s="95"/>
      <c r="V49" s="136"/>
      <c r="W49" s="96">
        <f t="shared" si="9"/>
        <v>45336</v>
      </c>
    </row>
    <row r="50" spans="1:23" hidden="1">
      <c r="A50" s="34" t="s">
        <v>5455</v>
      </c>
      <c r="B50" s="160" t="s">
        <v>4827</v>
      </c>
      <c r="C50" s="17" t="s">
        <v>429</v>
      </c>
      <c r="D50" s="17" t="s">
        <v>469</v>
      </c>
      <c r="E50" s="17" t="s">
        <v>438</v>
      </c>
      <c r="F50" s="17" t="s">
        <v>2329</v>
      </c>
      <c r="G50" s="20" t="s">
        <v>425</v>
      </c>
      <c r="H50" s="20" t="s">
        <v>2380</v>
      </c>
      <c r="I50" s="20" t="str">
        <f t="shared" si="4"/>
        <v>3 M-Gm Bystrzyca Kłodzka (3)</v>
      </c>
      <c r="J50" s="18" t="s">
        <v>481</v>
      </c>
      <c r="K50" s="151">
        <v>16849</v>
      </c>
      <c r="L50" s="154">
        <v>2057</v>
      </c>
      <c r="M50" s="65">
        <v>6</v>
      </c>
      <c r="N50" s="169">
        <v>4162.8500000000004</v>
      </c>
      <c r="O50" s="32">
        <f t="shared" si="6"/>
        <v>3.561042E-4</v>
      </c>
      <c r="P50" s="32">
        <f t="shared" si="7"/>
        <v>1.7596269999999999E-4</v>
      </c>
      <c r="Q50" s="30">
        <f t="shared" si="8"/>
        <v>6.4177700000000001E-5</v>
      </c>
      <c r="R50" s="94">
        <f t="shared" si="5"/>
        <v>32088</v>
      </c>
      <c r="S50" s="95"/>
      <c r="T50" s="95"/>
      <c r="U50" s="95"/>
      <c r="V50" s="136"/>
      <c r="W50" s="96">
        <f t="shared" si="9"/>
        <v>32088</v>
      </c>
    </row>
    <row r="51" spans="1:23" hidden="1">
      <c r="A51" s="34" t="s">
        <v>5456</v>
      </c>
      <c r="B51" s="160" t="s">
        <v>4828</v>
      </c>
      <c r="C51" s="17" t="s">
        <v>429</v>
      </c>
      <c r="D51" s="17" t="s">
        <v>469</v>
      </c>
      <c r="E51" s="17" t="s">
        <v>445</v>
      </c>
      <c r="F51" s="17" t="s">
        <v>2328</v>
      </c>
      <c r="G51" s="20" t="s">
        <v>424</v>
      </c>
      <c r="H51" s="20" t="s">
        <v>2381</v>
      </c>
      <c r="I51" s="20" t="str">
        <f t="shared" si="4"/>
        <v>2 Gm Kłodzko (2)</v>
      </c>
      <c r="J51" s="18" t="s">
        <v>477</v>
      </c>
      <c r="K51" s="151">
        <v>16249</v>
      </c>
      <c r="L51" s="154">
        <v>2326</v>
      </c>
      <c r="M51" s="65">
        <v>12</v>
      </c>
      <c r="N51" s="169">
        <v>4910.91</v>
      </c>
      <c r="O51" s="32">
        <f t="shared" si="6"/>
        <v>7.3850689999999997E-4</v>
      </c>
      <c r="P51" s="32">
        <f t="shared" si="7"/>
        <v>3.4978579999999997E-4</v>
      </c>
      <c r="Q51" s="30">
        <f t="shared" si="8"/>
        <v>1.275751E-4</v>
      </c>
      <c r="R51" s="94">
        <f t="shared" si="5"/>
        <v>63787</v>
      </c>
      <c r="S51" s="95"/>
      <c r="T51" s="95"/>
      <c r="U51" s="95"/>
      <c r="V51" s="136"/>
      <c r="W51" s="96">
        <f t="shared" si="9"/>
        <v>63787</v>
      </c>
    </row>
    <row r="52" spans="1:23" hidden="1">
      <c r="A52" s="34" t="s">
        <v>5457</v>
      </c>
      <c r="B52" s="160" t="s">
        <v>4829</v>
      </c>
      <c r="C52" s="17" t="s">
        <v>429</v>
      </c>
      <c r="D52" s="17" t="s">
        <v>469</v>
      </c>
      <c r="E52" s="17" t="s">
        <v>469</v>
      </c>
      <c r="F52" s="17" t="s">
        <v>2329</v>
      </c>
      <c r="G52" s="20" t="s">
        <v>425</v>
      </c>
      <c r="H52" s="20" t="s">
        <v>2382</v>
      </c>
      <c r="I52" s="20" t="str">
        <f t="shared" si="4"/>
        <v>3 M-Gm Lądek-Zdrój (3)</v>
      </c>
      <c r="J52" s="18" t="s">
        <v>482</v>
      </c>
      <c r="K52" s="151">
        <v>7284</v>
      </c>
      <c r="L52" s="154">
        <v>814</v>
      </c>
      <c r="M52" s="65">
        <v>8</v>
      </c>
      <c r="N52" s="169">
        <v>4770.63</v>
      </c>
      <c r="O52" s="32">
        <f t="shared" si="6"/>
        <v>1.0982976E-3</v>
      </c>
      <c r="P52" s="32">
        <f t="shared" si="7"/>
        <v>1.873996E-4</v>
      </c>
      <c r="Q52" s="30">
        <f t="shared" si="8"/>
        <v>6.8349000000000006E-5</v>
      </c>
      <c r="R52" s="94">
        <f t="shared" si="5"/>
        <v>34174</v>
      </c>
      <c r="S52" s="95"/>
      <c r="T52" s="95"/>
      <c r="U52" s="95"/>
      <c r="V52" s="136"/>
      <c r="W52" s="96">
        <f t="shared" si="9"/>
        <v>34174</v>
      </c>
    </row>
    <row r="53" spans="1:23" ht="20.25" hidden="1" customHeight="1">
      <c r="A53" s="34" t="s">
        <v>5458</v>
      </c>
      <c r="B53" s="160" t="s">
        <v>4830</v>
      </c>
      <c r="C53" s="17" t="s">
        <v>429</v>
      </c>
      <c r="D53" s="17" t="s">
        <v>469</v>
      </c>
      <c r="E53" s="17" t="s">
        <v>471</v>
      </c>
      <c r="F53" s="17" t="s">
        <v>2328</v>
      </c>
      <c r="G53" s="20" t="s">
        <v>424</v>
      </c>
      <c r="H53" s="20" t="s">
        <v>2383</v>
      </c>
      <c r="I53" s="20" t="str">
        <f t="shared" si="4"/>
        <v>2 Gm Lewin Kłodzki (2)</v>
      </c>
      <c r="J53" s="18" t="s">
        <v>483</v>
      </c>
      <c r="K53" s="151">
        <v>1940</v>
      </c>
      <c r="L53" s="154">
        <v>258</v>
      </c>
      <c r="M53" s="65">
        <v>1</v>
      </c>
      <c r="N53" s="169">
        <v>3110</v>
      </c>
      <c r="O53" s="32">
        <f t="shared" si="6"/>
        <v>5.1546389999999995E-4</v>
      </c>
      <c r="P53" s="32">
        <f t="shared" si="7"/>
        <v>4.2761900000000001E-5</v>
      </c>
      <c r="Q53" s="30">
        <f t="shared" si="8"/>
        <v>1.5596200000000002E-5</v>
      </c>
      <c r="R53" s="94">
        <f t="shared" si="5"/>
        <v>7798</v>
      </c>
      <c r="S53" s="95"/>
      <c r="T53" s="95"/>
      <c r="U53" s="95"/>
      <c r="V53" s="136"/>
      <c r="W53" s="96">
        <f t="shared" si="9"/>
        <v>7798</v>
      </c>
    </row>
    <row r="54" spans="1:23" hidden="1">
      <c r="A54" s="34" t="s">
        <v>5459</v>
      </c>
      <c r="B54" s="160" t="s">
        <v>4831</v>
      </c>
      <c r="C54" s="17" t="s">
        <v>429</v>
      </c>
      <c r="D54" s="17" t="s">
        <v>469</v>
      </c>
      <c r="E54" s="17" t="s">
        <v>484</v>
      </c>
      <c r="F54" s="17" t="s">
        <v>2329</v>
      </c>
      <c r="G54" s="20" t="s">
        <v>425</v>
      </c>
      <c r="H54" s="20" t="s">
        <v>2384</v>
      </c>
      <c r="I54" s="20" t="str">
        <f t="shared" si="4"/>
        <v>3 M-Gm Międzylesie (3)</v>
      </c>
      <c r="J54" s="18" t="s">
        <v>485</v>
      </c>
      <c r="K54" s="151">
        <v>6662</v>
      </c>
      <c r="L54" s="154">
        <v>951</v>
      </c>
      <c r="M54" s="65">
        <v>10</v>
      </c>
      <c r="N54" s="169">
        <v>3675.73</v>
      </c>
      <c r="O54" s="32">
        <f t="shared" si="6"/>
        <v>1.5010507000000001E-3</v>
      </c>
      <c r="P54" s="32">
        <f t="shared" si="7"/>
        <v>3.88358E-4</v>
      </c>
      <c r="Q54" s="30">
        <f t="shared" si="8"/>
        <v>1.4164329999999999E-4</v>
      </c>
      <c r="R54" s="94">
        <f t="shared" si="5"/>
        <v>70821</v>
      </c>
      <c r="S54" s="95"/>
      <c r="T54" s="95"/>
      <c r="U54" s="95"/>
      <c r="V54" s="136"/>
      <c r="W54" s="96">
        <f t="shared" si="9"/>
        <v>70821</v>
      </c>
    </row>
    <row r="55" spans="1:23" hidden="1">
      <c r="A55" s="34" t="s">
        <v>5460</v>
      </c>
      <c r="B55" s="160" t="s">
        <v>4832</v>
      </c>
      <c r="C55" s="17" t="s">
        <v>429</v>
      </c>
      <c r="D55" s="17" t="s">
        <v>469</v>
      </c>
      <c r="E55" s="17" t="s">
        <v>486</v>
      </c>
      <c r="F55" s="17" t="s">
        <v>2328</v>
      </c>
      <c r="G55" s="20" t="s">
        <v>424</v>
      </c>
      <c r="H55" s="20" t="s">
        <v>2385</v>
      </c>
      <c r="I55" s="20" t="str">
        <f t="shared" si="4"/>
        <v>2 Gm Nowa Ruda (2)</v>
      </c>
      <c r="J55" s="18" t="s">
        <v>479</v>
      </c>
      <c r="K55" s="151">
        <v>10327</v>
      </c>
      <c r="L55" s="154">
        <v>1406</v>
      </c>
      <c r="M55" s="65">
        <v>4</v>
      </c>
      <c r="N55" s="169">
        <v>4084.38</v>
      </c>
      <c r="O55" s="32">
        <f t="shared" si="6"/>
        <v>3.8733410000000001E-4</v>
      </c>
      <c r="P55" s="32">
        <f t="shared" si="7"/>
        <v>1.3333520000000001E-4</v>
      </c>
      <c r="Q55" s="30">
        <f t="shared" si="8"/>
        <v>4.8630500000000001E-5</v>
      </c>
      <c r="R55" s="94">
        <f t="shared" si="5"/>
        <v>24315</v>
      </c>
      <c r="S55" s="95"/>
      <c r="T55" s="95"/>
      <c r="U55" s="95"/>
      <c r="V55" s="136"/>
      <c r="W55" s="96">
        <f t="shared" si="9"/>
        <v>24315</v>
      </c>
    </row>
    <row r="56" spans="1:23" hidden="1">
      <c r="A56" s="34" t="s">
        <v>5461</v>
      </c>
      <c r="B56" s="160" t="s">
        <v>4833</v>
      </c>
      <c r="C56" s="17" t="s">
        <v>429</v>
      </c>
      <c r="D56" s="17" t="s">
        <v>469</v>
      </c>
      <c r="E56" s="17" t="s">
        <v>487</v>
      </c>
      <c r="F56" s="17" t="s">
        <v>2329</v>
      </c>
      <c r="G56" s="20" t="s">
        <v>425</v>
      </c>
      <c r="H56" s="20" t="s">
        <v>2386</v>
      </c>
      <c r="I56" s="20" t="str">
        <f t="shared" si="4"/>
        <v>3 M-Gm Radków (3)</v>
      </c>
      <c r="J56" s="18" t="s">
        <v>488</v>
      </c>
      <c r="K56" s="151">
        <v>8257</v>
      </c>
      <c r="L56" s="154">
        <v>1132</v>
      </c>
      <c r="M56" s="65">
        <v>9</v>
      </c>
      <c r="N56" s="169">
        <v>4179.83</v>
      </c>
      <c r="O56" s="32">
        <f t="shared" si="6"/>
        <v>1.0899842000000001E-3</v>
      </c>
      <c r="P56" s="32">
        <f t="shared" si="7"/>
        <v>2.9519429999999997E-4</v>
      </c>
      <c r="Q56" s="30">
        <f t="shared" si="8"/>
        <v>1.076643E-4</v>
      </c>
      <c r="R56" s="94">
        <f t="shared" si="5"/>
        <v>53832</v>
      </c>
      <c r="S56" s="95"/>
      <c r="T56" s="95"/>
      <c r="U56" s="95"/>
      <c r="V56" s="136"/>
      <c r="W56" s="96">
        <f t="shared" si="9"/>
        <v>53832</v>
      </c>
    </row>
    <row r="57" spans="1:23" hidden="1">
      <c r="A57" s="34" t="s">
        <v>5462</v>
      </c>
      <c r="B57" s="160" t="s">
        <v>4834</v>
      </c>
      <c r="C57" s="17" t="s">
        <v>429</v>
      </c>
      <c r="D57" s="17" t="s">
        <v>469</v>
      </c>
      <c r="E57" s="17" t="s">
        <v>489</v>
      </c>
      <c r="F57" s="17" t="s">
        <v>2329</v>
      </c>
      <c r="G57" s="20" t="s">
        <v>425</v>
      </c>
      <c r="H57" s="20" t="s">
        <v>2387</v>
      </c>
      <c r="I57" s="20" t="str">
        <f t="shared" si="4"/>
        <v>3 M-Gm Stronie Śląskie (3)</v>
      </c>
      <c r="J57" s="18" t="s">
        <v>490</v>
      </c>
      <c r="K57" s="151">
        <v>6592</v>
      </c>
      <c r="L57" s="154">
        <v>759</v>
      </c>
      <c r="M57" s="65">
        <v>9</v>
      </c>
      <c r="N57" s="169">
        <v>5424.67</v>
      </c>
      <c r="O57" s="32">
        <f t="shared" si="6"/>
        <v>1.3652912000000001E-3</v>
      </c>
      <c r="P57" s="32">
        <f t="shared" si="7"/>
        <v>1.9102649999999999E-4</v>
      </c>
      <c r="Q57" s="30">
        <f t="shared" si="8"/>
        <v>6.9671800000000006E-5</v>
      </c>
      <c r="R57" s="94">
        <f t="shared" si="5"/>
        <v>34835</v>
      </c>
      <c r="S57" s="95"/>
      <c r="T57" s="95"/>
      <c r="U57" s="95"/>
      <c r="V57" s="136"/>
      <c r="W57" s="96">
        <f t="shared" si="9"/>
        <v>34835</v>
      </c>
    </row>
    <row r="58" spans="1:23" hidden="1">
      <c r="A58" s="34" t="s">
        <v>5463</v>
      </c>
      <c r="B58" s="160" t="s">
        <v>4835</v>
      </c>
      <c r="C58" s="17" t="s">
        <v>429</v>
      </c>
      <c r="D58" s="17" t="s">
        <v>469</v>
      </c>
      <c r="E58" s="17" t="s">
        <v>491</v>
      </c>
      <c r="F58" s="17" t="s">
        <v>2329</v>
      </c>
      <c r="G58" s="20" t="s">
        <v>425</v>
      </c>
      <c r="H58" s="20" t="s">
        <v>2388</v>
      </c>
      <c r="I58" s="20" t="str">
        <f t="shared" si="4"/>
        <v>3 M-Gm Szczytna (3)</v>
      </c>
      <c r="J58" s="18" t="s">
        <v>492</v>
      </c>
      <c r="K58" s="151">
        <v>6796</v>
      </c>
      <c r="L58" s="154">
        <v>910</v>
      </c>
      <c r="M58" s="65">
        <v>10</v>
      </c>
      <c r="N58" s="169">
        <v>4450.6099999999997</v>
      </c>
      <c r="O58" s="32">
        <f t="shared" si="6"/>
        <v>1.4714537E-3</v>
      </c>
      <c r="P58" s="32">
        <f t="shared" si="7"/>
        <v>3.0086270000000002E-4</v>
      </c>
      <c r="Q58" s="30">
        <f t="shared" si="8"/>
        <v>1.0973170000000001E-4</v>
      </c>
      <c r="R58" s="94">
        <f t="shared" si="5"/>
        <v>54865</v>
      </c>
      <c r="S58" s="95"/>
      <c r="T58" s="95"/>
      <c r="U58" s="95"/>
      <c r="V58" s="136"/>
      <c r="W58" s="96">
        <f t="shared" si="9"/>
        <v>54865</v>
      </c>
    </row>
    <row r="59" spans="1:23" hidden="1">
      <c r="A59" s="34" t="s">
        <v>5464</v>
      </c>
      <c r="B59" s="160" t="s">
        <v>4836</v>
      </c>
      <c r="C59" s="17" t="s">
        <v>429</v>
      </c>
      <c r="D59" s="17" t="s">
        <v>471</v>
      </c>
      <c r="E59" s="17" t="s">
        <v>430</v>
      </c>
      <c r="F59" s="17" t="s">
        <v>2327</v>
      </c>
      <c r="G59" s="20" t="s">
        <v>423</v>
      </c>
      <c r="H59" s="20" t="s">
        <v>2389</v>
      </c>
      <c r="I59" s="20" t="str">
        <f t="shared" si="4"/>
        <v>1 M Chojnów (1)</v>
      </c>
      <c r="J59" s="18" t="s">
        <v>493</v>
      </c>
      <c r="K59" s="151">
        <v>12052</v>
      </c>
      <c r="L59" s="154">
        <v>1511</v>
      </c>
      <c r="M59" s="65">
        <v>32</v>
      </c>
      <c r="N59" s="169">
        <v>4723.2700000000004</v>
      </c>
      <c r="O59" s="32">
        <f t="shared" si="6"/>
        <v>2.6551609E-3</v>
      </c>
      <c r="P59" s="32">
        <f t="shared" si="7"/>
        <v>8.494005E-4</v>
      </c>
      <c r="Q59" s="30">
        <f t="shared" si="8"/>
        <v>3.0979640000000001E-4</v>
      </c>
      <c r="R59" s="94">
        <f t="shared" si="5"/>
        <v>154898</v>
      </c>
      <c r="S59" s="95"/>
      <c r="T59" s="95"/>
      <c r="U59" s="95"/>
      <c r="V59" s="136"/>
      <c r="W59" s="96">
        <f t="shared" si="9"/>
        <v>154898</v>
      </c>
    </row>
    <row r="60" spans="1:23" hidden="1">
      <c r="A60" s="34" t="s">
        <v>5465</v>
      </c>
      <c r="B60" s="160" t="s">
        <v>4837</v>
      </c>
      <c r="C60" s="17" t="s">
        <v>429</v>
      </c>
      <c r="D60" s="17" t="s">
        <v>471</v>
      </c>
      <c r="E60" s="17" t="s">
        <v>429</v>
      </c>
      <c r="F60" s="17" t="s">
        <v>2328</v>
      </c>
      <c r="G60" s="20" t="s">
        <v>424</v>
      </c>
      <c r="H60" s="20" t="s">
        <v>2390</v>
      </c>
      <c r="I60" s="20" t="str">
        <f t="shared" si="4"/>
        <v>2 Gm Chojnów (2)</v>
      </c>
      <c r="J60" s="18" t="s">
        <v>493</v>
      </c>
      <c r="K60" s="151">
        <v>9400</v>
      </c>
      <c r="L60" s="154">
        <v>1431</v>
      </c>
      <c r="M60" s="65">
        <v>34</v>
      </c>
      <c r="N60" s="169">
        <v>4884.91</v>
      </c>
      <c r="O60" s="32">
        <f t="shared" si="6"/>
        <v>3.6170211999999998E-3</v>
      </c>
      <c r="P60" s="32">
        <f t="shared" si="7"/>
        <v>1.0595808999999999E-3</v>
      </c>
      <c r="Q60" s="30">
        <f t="shared" si="8"/>
        <v>3.8645420000000001E-4</v>
      </c>
      <c r="R60" s="94">
        <f t="shared" si="5"/>
        <v>193227</v>
      </c>
      <c r="S60" s="95"/>
      <c r="T60" s="95"/>
      <c r="U60" s="95"/>
      <c r="V60" s="136"/>
      <c r="W60" s="96">
        <f t="shared" si="9"/>
        <v>193227</v>
      </c>
    </row>
    <row r="61" spans="1:23" hidden="1">
      <c r="A61" s="34" t="s">
        <v>5466</v>
      </c>
      <c r="B61" s="160" t="s">
        <v>4838</v>
      </c>
      <c r="C61" s="17" t="s">
        <v>429</v>
      </c>
      <c r="D61" s="17" t="s">
        <v>471</v>
      </c>
      <c r="E61" s="17" t="s">
        <v>432</v>
      </c>
      <c r="F61" s="17" t="s">
        <v>2328</v>
      </c>
      <c r="G61" s="20" t="s">
        <v>424</v>
      </c>
      <c r="H61" s="20" t="s">
        <v>2391</v>
      </c>
      <c r="I61" s="20" t="str">
        <f t="shared" si="4"/>
        <v>2 Gm Krotoszyce (2)</v>
      </c>
      <c r="J61" s="18" t="s">
        <v>494</v>
      </c>
      <c r="K61" s="151">
        <v>3306</v>
      </c>
      <c r="L61" s="154">
        <v>501</v>
      </c>
      <c r="M61" s="74">
        <v>2</v>
      </c>
      <c r="N61" s="169">
        <v>6038.03</v>
      </c>
      <c r="O61" s="32">
        <f t="shared" si="6"/>
        <v>6.0496059999999997E-4</v>
      </c>
      <c r="P61" s="32">
        <f t="shared" si="7"/>
        <v>5.0195999999999998E-5</v>
      </c>
      <c r="Q61" s="30">
        <f t="shared" si="8"/>
        <v>1.8307600000000001E-5</v>
      </c>
      <c r="R61" s="94">
        <f t="shared" si="5"/>
        <v>9153</v>
      </c>
      <c r="S61" s="95"/>
      <c r="T61" s="95"/>
      <c r="U61" s="95"/>
      <c r="V61" s="136"/>
      <c r="W61" s="96">
        <f t="shared" si="9"/>
        <v>9153</v>
      </c>
    </row>
    <row r="62" spans="1:23" hidden="1">
      <c r="A62" s="34" t="s">
        <v>5467</v>
      </c>
      <c r="B62" s="160" t="s">
        <v>4839</v>
      </c>
      <c r="C62" s="17" t="s">
        <v>429</v>
      </c>
      <c r="D62" s="17" t="s">
        <v>471</v>
      </c>
      <c r="E62" s="17" t="s">
        <v>434</v>
      </c>
      <c r="F62" s="17" t="s">
        <v>2328</v>
      </c>
      <c r="G62" s="20" t="s">
        <v>424</v>
      </c>
      <c r="H62" s="20" t="s">
        <v>2392</v>
      </c>
      <c r="I62" s="20" t="str">
        <f t="shared" si="4"/>
        <v>2 Gm Kunice (2)</v>
      </c>
      <c r="J62" s="18" t="s">
        <v>495</v>
      </c>
      <c r="K62" s="151">
        <v>7845</v>
      </c>
      <c r="L62" s="154">
        <v>1353</v>
      </c>
      <c r="M62" s="65">
        <v>8</v>
      </c>
      <c r="N62" s="169">
        <v>6732.64</v>
      </c>
      <c r="O62" s="32">
        <f t="shared" si="6"/>
        <v>1.0197578000000001E-3</v>
      </c>
      <c r="P62" s="32">
        <f t="shared" si="7"/>
        <v>2.049318E-4</v>
      </c>
      <c r="Q62" s="30">
        <f t="shared" si="8"/>
        <v>7.47434E-5</v>
      </c>
      <c r="R62" s="94">
        <f t="shared" si="5"/>
        <v>37371</v>
      </c>
      <c r="S62" s="95"/>
      <c r="T62" s="95"/>
      <c r="U62" s="95"/>
      <c r="V62" s="136"/>
      <c r="W62" s="96">
        <f t="shared" si="9"/>
        <v>37371</v>
      </c>
    </row>
    <row r="63" spans="1:23" hidden="1">
      <c r="A63" s="34" t="s">
        <v>5468</v>
      </c>
      <c r="B63" s="160" t="s">
        <v>4840</v>
      </c>
      <c r="C63" s="17" t="s">
        <v>429</v>
      </c>
      <c r="D63" s="17" t="s">
        <v>471</v>
      </c>
      <c r="E63" s="17" t="s">
        <v>436</v>
      </c>
      <c r="F63" s="17" t="s">
        <v>2328</v>
      </c>
      <c r="G63" s="20" t="s">
        <v>424</v>
      </c>
      <c r="H63" s="20" t="s">
        <v>2393</v>
      </c>
      <c r="I63" s="20" t="str">
        <f t="shared" si="4"/>
        <v>2 Gm Legnickie Pole (2)</v>
      </c>
      <c r="J63" s="18" t="s">
        <v>496</v>
      </c>
      <c r="K63" s="151">
        <v>5340</v>
      </c>
      <c r="L63" s="154">
        <v>805</v>
      </c>
      <c r="M63" s="65">
        <v>3</v>
      </c>
      <c r="N63" s="169">
        <v>7127.12</v>
      </c>
      <c r="O63" s="32">
        <f t="shared" si="6"/>
        <v>5.6179769999999997E-4</v>
      </c>
      <c r="P63" s="32">
        <f t="shared" si="7"/>
        <v>6.3454399999999993E-5</v>
      </c>
      <c r="Q63" s="30">
        <f t="shared" si="8"/>
        <v>2.3143299999999999E-5</v>
      </c>
      <c r="R63" s="94">
        <f t="shared" si="5"/>
        <v>11571</v>
      </c>
      <c r="S63" s="95"/>
      <c r="T63" s="95"/>
      <c r="U63" s="95"/>
      <c r="V63" s="136"/>
      <c r="W63" s="96">
        <f t="shared" si="9"/>
        <v>11571</v>
      </c>
    </row>
    <row r="64" spans="1:23" ht="20.25" hidden="1" customHeight="1">
      <c r="A64" s="34" t="s">
        <v>5469</v>
      </c>
      <c r="B64" s="160" t="s">
        <v>4841</v>
      </c>
      <c r="C64" s="17" t="s">
        <v>429</v>
      </c>
      <c r="D64" s="17" t="s">
        <v>471</v>
      </c>
      <c r="E64" s="17" t="s">
        <v>438</v>
      </c>
      <c r="F64" s="17" t="s">
        <v>2328</v>
      </c>
      <c r="G64" s="20" t="s">
        <v>424</v>
      </c>
      <c r="H64" s="20" t="s">
        <v>2394</v>
      </c>
      <c r="I64" s="20" t="str">
        <f t="shared" si="4"/>
        <v>2 Gm Miłkowice (2)</v>
      </c>
      <c r="J64" s="18" t="s">
        <v>497</v>
      </c>
      <c r="K64" s="151">
        <v>7466</v>
      </c>
      <c r="L64" s="154">
        <v>1231</v>
      </c>
      <c r="M64" s="65">
        <v>22</v>
      </c>
      <c r="N64" s="169">
        <v>5946.01</v>
      </c>
      <c r="O64" s="32">
        <f t="shared" si="6"/>
        <v>2.9466916000000002E-3</v>
      </c>
      <c r="P64" s="32">
        <f t="shared" si="7"/>
        <v>6.1005230000000003E-4</v>
      </c>
      <c r="Q64" s="30">
        <f t="shared" si="8"/>
        <v>2.225005E-4</v>
      </c>
      <c r="R64" s="94">
        <f t="shared" si="5"/>
        <v>111250</v>
      </c>
      <c r="S64" s="95"/>
      <c r="T64" s="95"/>
      <c r="U64" s="95"/>
      <c r="V64" s="136"/>
      <c r="W64" s="96">
        <f t="shared" si="9"/>
        <v>111250</v>
      </c>
    </row>
    <row r="65" spans="1:23" hidden="1">
      <c r="A65" s="34" t="s">
        <v>5470</v>
      </c>
      <c r="B65" s="160" t="s">
        <v>4842</v>
      </c>
      <c r="C65" s="17" t="s">
        <v>429</v>
      </c>
      <c r="D65" s="17" t="s">
        <v>471</v>
      </c>
      <c r="E65" s="17" t="s">
        <v>445</v>
      </c>
      <c r="F65" s="17" t="s">
        <v>2329</v>
      </c>
      <c r="G65" s="20" t="s">
        <v>425</v>
      </c>
      <c r="H65" s="20" t="s">
        <v>2395</v>
      </c>
      <c r="I65" s="20" t="str">
        <f t="shared" si="4"/>
        <v>3 M-Gm Prochowice (3)</v>
      </c>
      <c r="J65" s="18" t="s">
        <v>498</v>
      </c>
      <c r="K65" s="151">
        <v>7020</v>
      </c>
      <c r="L65" s="154">
        <v>1023</v>
      </c>
      <c r="M65" s="65">
        <v>42</v>
      </c>
      <c r="N65" s="169">
        <v>5322.8</v>
      </c>
      <c r="O65" s="32">
        <f t="shared" si="6"/>
        <v>5.9829059E-3</v>
      </c>
      <c r="P65" s="32">
        <f t="shared" si="7"/>
        <v>1.1498671E-3</v>
      </c>
      <c r="Q65" s="30">
        <f t="shared" si="8"/>
        <v>4.1938369999999997E-4</v>
      </c>
      <c r="R65" s="94">
        <f t="shared" si="5"/>
        <v>209691</v>
      </c>
      <c r="S65" s="95"/>
      <c r="T65" s="95"/>
      <c r="U65" s="95"/>
      <c r="V65" s="136"/>
      <c r="W65" s="96">
        <f t="shared" si="9"/>
        <v>209691</v>
      </c>
    </row>
    <row r="66" spans="1:23" hidden="1">
      <c r="A66" s="34" t="s">
        <v>5471</v>
      </c>
      <c r="B66" s="160" t="s">
        <v>4843</v>
      </c>
      <c r="C66" s="17" t="s">
        <v>429</v>
      </c>
      <c r="D66" s="17" t="s">
        <v>471</v>
      </c>
      <c r="E66" s="17" t="s">
        <v>469</v>
      </c>
      <c r="F66" s="17" t="s">
        <v>2328</v>
      </c>
      <c r="G66" s="20" t="s">
        <v>424</v>
      </c>
      <c r="H66" s="20" t="s">
        <v>2396</v>
      </c>
      <c r="I66" s="20" t="str">
        <f t="shared" si="4"/>
        <v>2 Gm Ruja (2)</v>
      </c>
      <c r="J66" s="18" t="s">
        <v>499</v>
      </c>
      <c r="K66" s="151">
        <v>2344</v>
      </c>
      <c r="L66" s="154">
        <v>328</v>
      </c>
      <c r="M66" s="65">
        <v>5</v>
      </c>
      <c r="N66" s="169">
        <v>4573.1400000000003</v>
      </c>
      <c r="O66" s="32">
        <f t="shared" si="6"/>
        <v>2.1331058E-3</v>
      </c>
      <c r="P66" s="32">
        <f t="shared" si="7"/>
        <v>1.52993E-4</v>
      </c>
      <c r="Q66" s="30">
        <f t="shared" si="8"/>
        <v>5.5800100000000001E-5</v>
      </c>
      <c r="R66" s="94">
        <f t="shared" si="5"/>
        <v>27900</v>
      </c>
      <c r="S66" s="95"/>
      <c r="T66" s="95"/>
      <c r="U66" s="95"/>
      <c r="V66" s="136"/>
      <c r="W66" s="96">
        <f t="shared" si="9"/>
        <v>27900</v>
      </c>
    </row>
    <row r="67" spans="1:23" hidden="1">
      <c r="A67" s="34" t="s">
        <v>5472</v>
      </c>
      <c r="B67" s="160" t="s">
        <v>4844</v>
      </c>
      <c r="C67" s="17" t="s">
        <v>429</v>
      </c>
      <c r="D67" s="17" t="s">
        <v>484</v>
      </c>
      <c r="E67" s="17" t="s">
        <v>430</v>
      </c>
      <c r="F67" s="17" t="s">
        <v>2327</v>
      </c>
      <c r="G67" s="20" t="s">
        <v>423</v>
      </c>
      <c r="H67" s="20" t="s">
        <v>2397</v>
      </c>
      <c r="I67" s="20" t="str">
        <f t="shared" si="4"/>
        <v>1 M Lubań (1)</v>
      </c>
      <c r="J67" s="18" t="s">
        <v>500</v>
      </c>
      <c r="K67" s="151">
        <v>19031</v>
      </c>
      <c r="L67" s="154">
        <v>2123</v>
      </c>
      <c r="M67" s="65">
        <v>3</v>
      </c>
      <c r="N67" s="169">
        <v>5249.08</v>
      </c>
      <c r="O67" s="32">
        <f t="shared" ref="O67:O98" si="10" xml:space="preserve"> ROUNDDOWN(M67/K67,10)</f>
        <v>1.576375E-4</v>
      </c>
      <c r="P67" s="32">
        <f t="shared" ref="P67:P98" si="11">ROUNDDOWN(L67*O67/N67,10)</f>
        <v>6.3756699999999999E-5</v>
      </c>
      <c r="Q67" s="30">
        <f t="shared" ref="Q67:Q98" si="12">ROUNDDOWN(P67/$P$2498,10)</f>
        <v>2.32535E-5</v>
      </c>
      <c r="R67" s="94">
        <f t="shared" si="5"/>
        <v>11626</v>
      </c>
      <c r="S67" s="95"/>
      <c r="T67" s="95"/>
      <c r="U67" s="95"/>
      <c r="V67" s="136"/>
      <c r="W67" s="96">
        <f t="shared" ref="W67:W98" si="13">MIN(R67:U67)</f>
        <v>11626</v>
      </c>
    </row>
    <row r="68" spans="1:23" ht="20.25" hidden="1" customHeight="1">
      <c r="A68" s="34" t="s">
        <v>5473</v>
      </c>
      <c r="B68" s="160" t="s">
        <v>4845</v>
      </c>
      <c r="C68" s="17" t="s">
        <v>429</v>
      </c>
      <c r="D68" s="17" t="s">
        <v>484</v>
      </c>
      <c r="E68" s="17" t="s">
        <v>429</v>
      </c>
      <c r="F68" s="17" t="s">
        <v>2327</v>
      </c>
      <c r="G68" s="20" t="s">
        <v>423</v>
      </c>
      <c r="H68" s="20" t="s">
        <v>2398</v>
      </c>
      <c r="I68" s="20" t="str">
        <f t="shared" ref="I68:I131" si="14">CONCATENATE(F68," ",G68," ",H68)</f>
        <v>1 M Świeradów-Zdrój (1)</v>
      </c>
      <c r="J68" s="18" t="s">
        <v>501</v>
      </c>
      <c r="K68" s="151">
        <v>3850</v>
      </c>
      <c r="L68" s="154">
        <v>474</v>
      </c>
      <c r="M68" s="74">
        <v>1</v>
      </c>
      <c r="N68" s="169">
        <v>5021.76</v>
      </c>
      <c r="O68" s="32">
        <f t="shared" si="10"/>
        <v>2.5974020000000002E-4</v>
      </c>
      <c r="P68" s="32">
        <f t="shared" si="11"/>
        <v>2.4516599999999998E-5</v>
      </c>
      <c r="Q68" s="30">
        <f t="shared" si="12"/>
        <v>8.9416999999999994E-6</v>
      </c>
      <c r="R68" s="94">
        <f t="shared" ref="R68:R131" si="15">ROUNDDOWN(500000000*Q68,0)</f>
        <v>4470</v>
      </c>
      <c r="S68" s="95"/>
      <c r="T68" s="95"/>
      <c r="U68" s="95"/>
      <c r="V68" s="136"/>
      <c r="W68" s="96">
        <f t="shared" si="13"/>
        <v>4470</v>
      </c>
    </row>
    <row r="69" spans="1:23" hidden="1">
      <c r="A69" s="34" t="s">
        <v>5474</v>
      </c>
      <c r="B69" s="160" t="s">
        <v>4846</v>
      </c>
      <c r="C69" s="17" t="s">
        <v>429</v>
      </c>
      <c r="D69" s="17" t="s">
        <v>484</v>
      </c>
      <c r="E69" s="17" t="s">
        <v>432</v>
      </c>
      <c r="F69" s="17" t="s">
        <v>2329</v>
      </c>
      <c r="G69" s="20" t="s">
        <v>425</v>
      </c>
      <c r="H69" s="20" t="s">
        <v>2399</v>
      </c>
      <c r="I69" s="20" t="str">
        <f t="shared" si="14"/>
        <v>3 M-Gm Leśna (3)</v>
      </c>
      <c r="J69" s="18" t="s">
        <v>502</v>
      </c>
      <c r="K69" s="151">
        <v>9066</v>
      </c>
      <c r="L69" s="154">
        <v>1102</v>
      </c>
      <c r="M69" s="65">
        <v>7</v>
      </c>
      <c r="N69" s="169">
        <v>3834.78</v>
      </c>
      <c r="O69" s="32">
        <f t="shared" si="10"/>
        <v>7.7211550000000004E-4</v>
      </c>
      <c r="P69" s="32">
        <f t="shared" si="11"/>
        <v>2.218826E-4</v>
      </c>
      <c r="Q69" s="30">
        <f t="shared" si="12"/>
        <v>8.0925800000000004E-5</v>
      </c>
      <c r="R69" s="94">
        <f t="shared" si="15"/>
        <v>40462</v>
      </c>
      <c r="S69" s="95"/>
      <c r="T69" s="95"/>
      <c r="U69" s="95"/>
      <c r="V69" s="136"/>
      <c r="W69" s="96">
        <f t="shared" si="13"/>
        <v>40462</v>
      </c>
    </row>
    <row r="70" spans="1:23" hidden="1">
      <c r="A70" s="34" t="s">
        <v>5475</v>
      </c>
      <c r="B70" s="160" t="s">
        <v>4847</v>
      </c>
      <c r="C70" s="17" t="s">
        <v>429</v>
      </c>
      <c r="D70" s="17" t="s">
        <v>484</v>
      </c>
      <c r="E70" s="17" t="s">
        <v>434</v>
      </c>
      <c r="F70" s="17" t="s">
        <v>2328</v>
      </c>
      <c r="G70" s="20" t="s">
        <v>424</v>
      </c>
      <c r="H70" s="20" t="s">
        <v>2400</v>
      </c>
      <c r="I70" s="20" t="str">
        <f t="shared" si="14"/>
        <v>2 Gm Lubań (2)</v>
      </c>
      <c r="J70" s="18" t="s">
        <v>500</v>
      </c>
      <c r="K70" s="151">
        <v>6436</v>
      </c>
      <c r="L70" s="154">
        <v>956</v>
      </c>
      <c r="M70" s="65">
        <v>8</v>
      </c>
      <c r="N70" s="169">
        <v>5379.5</v>
      </c>
      <c r="O70" s="32">
        <f t="shared" si="10"/>
        <v>1.2430080000000001E-3</v>
      </c>
      <c r="P70" s="32">
        <f t="shared" si="11"/>
        <v>2.2089700000000001E-4</v>
      </c>
      <c r="Q70" s="30">
        <f t="shared" si="12"/>
        <v>8.0566299999999995E-5</v>
      </c>
      <c r="R70" s="94">
        <f t="shared" si="15"/>
        <v>40283</v>
      </c>
      <c r="S70" s="95"/>
      <c r="T70" s="95"/>
      <c r="U70" s="95"/>
      <c r="V70" s="136"/>
      <c r="W70" s="96">
        <f t="shared" si="13"/>
        <v>40283</v>
      </c>
    </row>
    <row r="71" spans="1:23" hidden="1">
      <c r="A71" s="34" t="s">
        <v>5476</v>
      </c>
      <c r="B71" s="160" t="s">
        <v>4848</v>
      </c>
      <c r="C71" s="17" t="s">
        <v>429</v>
      </c>
      <c r="D71" s="17" t="s">
        <v>484</v>
      </c>
      <c r="E71" s="17" t="s">
        <v>436</v>
      </c>
      <c r="F71" s="17" t="s">
        <v>2329</v>
      </c>
      <c r="G71" s="20" t="s">
        <v>425</v>
      </c>
      <c r="H71" s="20" t="s">
        <v>2401</v>
      </c>
      <c r="I71" s="20" t="str">
        <f t="shared" si="14"/>
        <v>3 M-Gm Olszyna (3)</v>
      </c>
      <c r="J71" s="18" t="s">
        <v>503</v>
      </c>
      <c r="K71" s="151">
        <v>6201</v>
      </c>
      <c r="L71" s="154">
        <v>868</v>
      </c>
      <c r="M71" s="65">
        <v>1</v>
      </c>
      <c r="N71" s="169">
        <v>4517.1099999999997</v>
      </c>
      <c r="O71" s="32">
        <f t="shared" si="10"/>
        <v>1.6126429999999999E-4</v>
      </c>
      <c r="P71" s="32">
        <f t="shared" si="11"/>
        <v>3.0988200000000003E-5</v>
      </c>
      <c r="Q71" s="30">
        <f t="shared" si="12"/>
        <v>1.13021E-5</v>
      </c>
      <c r="R71" s="94">
        <f t="shared" si="15"/>
        <v>5651</v>
      </c>
      <c r="S71" s="95"/>
      <c r="T71" s="95"/>
      <c r="U71" s="95"/>
      <c r="V71" s="136"/>
      <c r="W71" s="96">
        <f t="shared" si="13"/>
        <v>5651</v>
      </c>
    </row>
    <row r="72" spans="1:23" hidden="1">
      <c r="A72" s="34" t="s">
        <v>5477</v>
      </c>
      <c r="B72" s="160" t="s">
        <v>4849</v>
      </c>
      <c r="C72" s="17" t="s">
        <v>429</v>
      </c>
      <c r="D72" s="17" t="s">
        <v>484</v>
      </c>
      <c r="E72" s="17" t="s">
        <v>438</v>
      </c>
      <c r="F72" s="17" t="s">
        <v>2328</v>
      </c>
      <c r="G72" s="20" t="s">
        <v>424</v>
      </c>
      <c r="H72" s="20" t="s">
        <v>2402</v>
      </c>
      <c r="I72" s="20" t="str">
        <f t="shared" si="14"/>
        <v>2 Gm Platerówka (2)</v>
      </c>
      <c r="J72" s="18" t="s">
        <v>504</v>
      </c>
      <c r="K72" s="151">
        <v>1477</v>
      </c>
      <c r="L72" s="154">
        <v>197</v>
      </c>
      <c r="M72" s="65">
        <v>4</v>
      </c>
      <c r="N72" s="169">
        <v>6053.89</v>
      </c>
      <c r="O72" s="32">
        <f t="shared" si="10"/>
        <v>2.7081922E-3</v>
      </c>
      <c r="P72" s="32">
        <f t="shared" si="11"/>
        <v>8.8127400000000006E-5</v>
      </c>
      <c r="Q72" s="30">
        <f t="shared" si="12"/>
        <v>3.2142099999999998E-5</v>
      </c>
      <c r="R72" s="94">
        <f t="shared" si="15"/>
        <v>16071</v>
      </c>
      <c r="S72" s="95"/>
      <c r="T72" s="95"/>
      <c r="U72" s="95"/>
      <c r="V72" s="136"/>
      <c r="W72" s="96">
        <f t="shared" si="13"/>
        <v>16071</v>
      </c>
    </row>
    <row r="73" spans="1:23" hidden="1">
      <c r="A73" s="34" t="s">
        <v>5478</v>
      </c>
      <c r="B73" s="160" t="s">
        <v>4850</v>
      </c>
      <c r="C73" s="17" t="s">
        <v>429</v>
      </c>
      <c r="D73" s="17" t="s">
        <v>484</v>
      </c>
      <c r="E73" s="17" t="s">
        <v>445</v>
      </c>
      <c r="F73" s="17" t="s">
        <v>2328</v>
      </c>
      <c r="G73" s="20" t="s">
        <v>424</v>
      </c>
      <c r="H73" s="20" t="s">
        <v>2403</v>
      </c>
      <c r="I73" s="20" t="str">
        <f t="shared" si="14"/>
        <v>2 Gm Siekierczyn (2)</v>
      </c>
      <c r="J73" s="18" t="s">
        <v>505</v>
      </c>
      <c r="K73" s="151">
        <v>4331</v>
      </c>
      <c r="L73" s="154">
        <v>604</v>
      </c>
      <c r="M73" s="65">
        <v>2</v>
      </c>
      <c r="N73" s="169">
        <v>5202.24</v>
      </c>
      <c r="O73" s="32">
        <f t="shared" si="10"/>
        <v>4.617871E-4</v>
      </c>
      <c r="P73" s="32">
        <f t="shared" si="11"/>
        <v>5.3615200000000001E-5</v>
      </c>
      <c r="Q73" s="30">
        <f t="shared" si="12"/>
        <v>1.9554700000000001E-5</v>
      </c>
      <c r="R73" s="94">
        <f t="shared" si="15"/>
        <v>9777</v>
      </c>
      <c r="S73" s="95"/>
      <c r="T73" s="95"/>
      <c r="U73" s="95"/>
      <c r="V73" s="136"/>
      <c r="W73" s="96">
        <f t="shared" si="13"/>
        <v>9777</v>
      </c>
    </row>
    <row r="74" spans="1:23" hidden="1">
      <c r="A74" s="34" t="s">
        <v>5479</v>
      </c>
      <c r="B74" s="160" t="s">
        <v>4851</v>
      </c>
      <c r="C74" s="17" t="s">
        <v>429</v>
      </c>
      <c r="D74" s="17" t="s">
        <v>486</v>
      </c>
      <c r="E74" s="17" t="s">
        <v>430</v>
      </c>
      <c r="F74" s="17" t="s">
        <v>2327</v>
      </c>
      <c r="G74" s="20" t="s">
        <v>423</v>
      </c>
      <c r="H74" s="20" t="s">
        <v>2404</v>
      </c>
      <c r="I74" s="20" t="str">
        <f t="shared" si="14"/>
        <v>1 M Lubin (1)</v>
      </c>
      <c r="J74" s="18" t="s">
        <v>506</v>
      </c>
      <c r="K74" s="151">
        <v>65961</v>
      </c>
      <c r="L74" s="154">
        <v>8250</v>
      </c>
      <c r="M74" s="65">
        <v>9</v>
      </c>
      <c r="N74" s="169">
        <v>5472.04</v>
      </c>
      <c r="O74" s="32">
        <f t="shared" si="10"/>
        <v>1.3644420000000001E-4</v>
      </c>
      <c r="P74" s="32">
        <f t="shared" si="11"/>
        <v>2.0571200000000001E-4</v>
      </c>
      <c r="Q74" s="30">
        <f t="shared" si="12"/>
        <v>7.5028000000000001E-5</v>
      </c>
      <c r="R74" s="94">
        <f t="shared" si="15"/>
        <v>37514</v>
      </c>
      <c r="S74" s="95"/>
      <c r="T74" s="95"/>
      <c r="U74" s="95"/>
      <c r="V74" s="136"/>
      <c r="W74" s="96">
        <f t="shared" si="13"/>
        <v>37514</v>
      </c>
    </row>
    <row r="75" spans="1:23" hidden="1">
      <c r="A75" s="34" t="s">
        <v>5480</v>
      </c>
      <c r="B75" s="160" t="s">
        <v>4852</v>
      </c>
      <c r="C75" s="17" t="s">
        <v>429</v>
      </c>
      <c r="D75" s="17" t="s">
        <v>486</v>
      </c>
      <c r="E75" s="17" t="s">
        <v>429</v>
      </c>
      <c r="F75" s="17" t="s">
        <v>2328</v>
      </c>
      <c r="G75" s="20" t="s">
        <v>424</v>
      </c>
      <c r="H75" s="20" t="s">
        <v>2405</v>
      </c>
      <c r="I75" s="20" t="str">
        <f t="shared" si="14"/>
        <v>2 Gm Lubin (2)</v>
      </c>
      <c r="J75" s="18" t="s">
        <v>506</v>
      </c>
      <c r="K75" s="151">
        <v>19176</v>
      </c>
      <c r="L75" s="154">
        <v>3409</v>
      </c>
      <c r="M75" s="65">
        <v>21</v>
      </c>
      <c r="N75" s="169">
        <v>7485.54</v>
      </c>
      <c r="O75" s="32">
        <f t="shared" si="10"/>
        <v>1.0951188E-3</v>
      </c>
      <c r="P75" s="32">
        <f t="shared" si="11"/>
        <v>4.9872950000000001E-4</v>
      </c>
      <c r="Q75" s="30">
        <f t="shared" si="12"/>
        <v>1.818984E-4</v>
      </c>
      <c r="R75" s="94">
        <f t="shared" si="15"/>
        <v>90949</v>
      </c>
      <c r="S75" s="95"/>
      <c r="T75" s="95"/>
      <c r="U75" s="95"/>
      <c r="V75" s="136"/>
      <c r="W75" s="96">
        <f t="shared" si="13"/>
        <v>90949</v>
      </c>
    </row>
    <row r="76" spans="1:23" hidden="1">
      <c r="A76" s="34" t="s">
        <v>5481</v>
      </c>
      <c r="B76" s="160" t="s">
        <v>4853</v>
      </c>
      <c r="C76" s="17" t="s">
        <v>429</v>
      </c>
      <c r="D76" s="17" t="s">
        <v>486</v>
      </c>
      <c r="E76" s="17" t="s">
        <v>432</v>
      </c>
      <c r="F76" s="17" t="s">
        <v>2328</v>
      </c>
      <c r="G76" s="20" t="s">
        <v>424</v>
      </c>
      <c r="H76" s="20" t="s">
        <v>2406</v>
      </c>
      <c r="I76" s="20" t="str">
        <f t="shared" si="14"/>
        <v>2 Gm Rudna (2)</v>
      </c>
      <c r="J76" s="18" t="s">
        <v>507</v>
      </c>
      <c r="K76" s="151">
        <v>7434</v>
      </c>
      <c r="L76" s="154">
        <v>1195</v>
      </c>
      <c r="M76" s="65">
        <v>15</v>
      </c>
      <c r="N76" s="169">
        <v>9182.06</v>
      </c>
      <c r="O76" s="32">
        <f t="shared" si="10"/>
        <v>2.0177562E-3</v>
      </c>
      <c r="P76" s="32">
        <f t="shared" si="11"/>
        <v>2.62601E-4</v>
      </c>
      <c r="Q76" s="30">
        <f t="shared" si="12"/>
        <v>9.5776800000000001E-5</v>
      </c>
      <c r="R76" s="94">
        <f t="shared" si="15"/>
        <v>47888</v>
      </c>
      <c r="S76" s="95"/>
      <c r="T76" s="95"/>
      <c r="U76" s="95"/>
      <c r="V76" s="136"/>
      <c r="W76" s="96">
        <f t="shared" si="13"/>
        <v>47888</v>
      </c>
    </row>
    <row r="77" spans="1:23" hidden="1">
      <c r="A77" s="34" t="s">
        <v>5482</v>
      </c>
      <c r="B77" s="160" t="s">
        <v>4854</v>
      </c>
      <c r="C77" s="17" t="s">
        <v>429</v>
      </c>
      <c r="D77" s="17" t="s">
        <v>486</v>
      </c>
      <c r="E77" s="17" t="s">
        <v>434</v>
      </c>
      <c r="F77" s="17" t="s">
        <v>2329</v>
      </c>
      <c r="G77" s="20" t="s">
        <v>425</v>
      </c>
      <c r="H77" s="20" t="s">
        <v>2407</v>
      </c>
      <c r="I77" s="20" t="str">
        <f t="shared" si="14"/>
        <v>3 M-Gm Ścinawa (3)</v>
      </c>
      <c r="J77" s="18" t="s">
        <v>508</v>
      </c>
      <c r="K77" s="151">
        <v>9181</v>
      </c>
      <c r="L77" s="154">
        <v>1237</v>
      </c>
      <c r="M77" s="65">
        <v>2</v>
      </c>
      <c r="N77" s="169">
        <v>4266.57</v>
      </c>
      <c r="O77" s="32">
        <f t="shared" si="10"/>
        <v>2.1784110000000001E-4</v>
      </c>
      <c r="P77" s="32">
        <f t="shared" si="11"/>
        <v>6.3158300000000001E-5</v>
      </c>
      <c r="Q77" s="30">
        <f t="shared" si="12"/>
        <v>2.3035299999999999E-5</v>
      </c>
      <c r="R77" s="94">
        <f t="shared" si="15"/>
        <v>11517</v>
      </c>
      <c r="S77" s="95"/>
      <c r="T77" s="95"/>
      <c r="U77" s="95"/>
      <c r="V77" s="136"/>
      <c r="W77" s="96">
        <f t="shared" si="13"/>
        <v>11517</v>
      </c>
    </row>
    <row r="78" spans="1:23" hidden="1">
      <c r="A78" s="34" t="s">
        <v>5483</v>
      </c>
      <c r="B78" s="160" t="s">
        <v>4855</v>
      </c>
      <c r="C78" s="17" t="s">
        <v>429</v>
      </c>
      <c r="D78" s="17" t="s">
        <v>487</v>
      </c>
      <c r="E78" s="17" t="s">
        <v>430</v>
      </c>
      <c r="F78" s="17" t="s">
        <v>2329</v>
      </c>
      <c r="G78" s="20" t="s">
        <v>425</v>
      </c>
      <c r="H78" s="20" t="s">
        <v>2408</v>
      </c>
      <c r="I78" s="20" t="str">
        <f t="shared" si="14"/>
        <v>3 M-Gm Gryfów Śląski (3)</v>
      </c>
      <c r="J78" s="18" t="s">
        <v>509</v>
      </c>
      <c r="K78" s="151">
        <v>8915</v>
      </c>
      <c r="L78" s="154">
        <v>1028</v>
      </c>
      <c r="M78" s="65">
        <v>24</v>
      </c>
      <c r="N78" s="169">
        <v>4025.1</v>
      </c>
      <c r="O78" s="32">
        <f t="shared" si="10"/>
        <v>2.6920919000000001E-3</v>
      </c>
      <c r="P78" s="32">
        <f t="shared" si="11"/>
        <v>6.875532E-4</v>
      </c>
      <c r="Q78" s="30">
        <f t="shared" si="12"/>
        <v>2.5076690000000001E-4</v>
      </c>
      <c r="R78" s="94">
        <f t="shared" si="15"/>
        <v>125383</v>
      </c>
      <c r="S78" s="95"/>
      <c r="T78" s="95"/>
      <c r="U78" s="95"/>
      <c r="V78" s="136"/>
      <c r="W78" s="96">
        <f t="shared" si="13"/>
        <v>125383</v>
      </c>
    </row>
    <row r="79" spans="1:23" hidden="1">
      <c r="A79" s="34" t="s">
        <v>5484</v>
      </c>
      <c r="B79" s="160" t="s">
        <v>4856</v>
      </c>
      <c r="C79" s="17" t="s">
        <v>429</v>
      </c>
      <c r="D79" s="17" t="s">
        <v>487</v>
      </c>
      <c r="E79" s="17" t="s">
        <v>429</v>
      </c>
      <c r="F79" s="17" t="s">
        <v>2329</v>
      </c>
      <c r="G79" s="20" t="s">
        <v>425</v>
      </c>
      <c r="H79" s="20" t="s">
        <v>2409</v>
      </c>
      <c r="I79" s="20" t="str">
        <f t="shared" si="14"/>
        <v>3 M-Gm Lubomierz (3)</v>
      </c>
      <c r="J79" s="18" t="s">
        <v>510</v>
      </c>
      <c r="K79" s="151">
        <v>5549</v>
      </c>
      <c r="L79" s="154">
        <v>812</v>
      </c>
      <c r="M79" s="65">
        <v>16</v>
      </c>
      <c r="N79" s="169">
        <v>3764.35</v>
      </c>
      <c r="O79" s="32">
        <f t="shared" si="10"/>
        <v>2.8834023999999999E-3</v>
      </c>
      <c r="P79" s="32">
        <f t="shared" si="11"/>
        <v>6.2197260000000003E-4</v>
      </c>
      <c r="Q79" s="30">
        <f t="shared" si="12"/>
        <v>2.2684809999999999E-4</v>
      </c>
      <c r="R79" s="94">
        <f t="shared" si="15"/>
        <v>113424</v>
      </c>
      <c r="S79" s="95"/>
      <c r="T79" s="95"/>
      <c r="U79" s="95"/>
      <c r="V79" s="136"/>
      <c r="W79" s="96">
        <f t="shared" si="13"/>
        <v>113424</v>
      </c>
    </row>
    <row r="80" spans="1:23" hidden="1">
      <c r="A80" s="34" t="s">
        <v>5485</v>
      </c>
      <c r="B80" s="160" t="s">
        <v>4857</v>
      </c>
      <c r="C80" s="17" t="s">
        <v>429</v>
      </c>
      <c r="D80" s="17" t="s">
        <v>487</v>
      </c>
      <c r="E80" s="17" t="s">
        <v>432</v>
      </c>
      <c r="F80" s="17" t="s">
        <v>2329</v>
      </c>
      <c r="G80" s="20" t="s">
        <v>425</v>
      </c>
      <c r="H80" s="20" t="s">
        <v>2410</v>
      </c>
      <c r="I80" s="20" t="str">
        <f t="shared" si="14"/>
        <v>3 M-Gm Lwówek Śląski (3)</v>
      </c>
      <c r="J80" s="18" t="s">
        <v>511</v>
      </c>
      <c r="K80" s="151">
        <v>15711</v>
      </c>
      <c r="L80" s="154">
        <v>2238</v>
      </c>
      <c r="M80" s="65">
        <v>7</v>
      </c>
      <c r="N80" s="169">
        <v>4542.76</v>
      </c>
      <c r="O80" s="32">
        <f t="shared" si="10"/>
        <v>4.4554769999999999E-4</v>
      </c>
      <c r="P80" s="32">
        <f t="shared" si="11"/>
        <v>2.1949989999999999E-4</v>
      </c>
      <c r="Q80" s="30">
        <f t="shared" si="12"/>
        <v>8.0056799999999996E-5</v>
      </c>
      <c r="R80" s="94">
        <f t="shared" si="15"/>
        <v>40028</v>
      </c>
      <c r="S80" s="95"/>
      <c r="T80" s="95"/>
      <c r="U80" s="95"/>
      <c r="V80" s="136"/>
      <c r="W80" s="96">
        <f t="shared" si="13"/>
        <v>40028</v>
      </c>
    </row>
    <row r="81" spans="1:23" hidden="1">
      <c r="A81" s="34" t="s">
        <v>5486</v>
      </c>
      <c r="B81" s="160" t="s">
        <v>4858</v>
      </c>
      <c r="C81" s="17" t="s">
        <v>429</v>
      </c>
      <c r="D81" s="17" t="s">
        <v>487</v>
      </c>
      <c r="E81" s="17" t="s">
        <v>434</v>
      </c>
      <c r="F81" s="17" t="s">
        <v>2329</v>
      </c>
      <c r="G81" s="20" t="s">
        <v>425</v>
      </c>
      <c r="H81" s="20" t="s">
        <v>2411</v>
      </c>
      <c r="I81" s="20" t="str">
        <f t="shared" si="14"/>
        <v>3 M-Gm Mirsk (3)</v>
      </c>
      <c r="J81" s="18" t="s">
        <v>512</v>
      </c>
      <c r="K81" s="151">
        <v>7958</v>
      </c>
      <c r="L81" s="154">
        <v>949</v>
      </c>
      <c r="M81" s="65">
        <v>10</v>
      </c>
      <c r="N81" s="169">
        <v>3595.7</v>
      </c>
      <c r="O81" s="32">
        <f t="shared" si="10"/>
        <v>1.2565971E-3</v>
      </c>
      <c r="P81" s="32">
        <f t="shared" si="11"/>
        <v>3.31649E-4</v>
      </c>
      <c r="Q81" s="30">
        <f t="shared" si="12"/>
        <v>1.2096019999999999E-4</v>
      </c>
      <c r="R81" s="94">
        <f t="shared" si="15"/>
        <v>60480</v>
      </c>
      <c r="S81" s="95"/>
      <c r="T81" s="95"/>
      <c r="U81" s="95"/>
      <c r="V81" s="136"/>
      <c r="W81" s="96">
        <f t="shared" si="13"/>
        <v>60480</v>
      </c>
    </row>
    <row r="82" spans="1:23" hidden="1">
      <c r="A82" s="34" t="s">
        <v>5487</v>
      </c>
      <c r="B82" s="160" t="s">
        <v>4859</v>
      </c>
      <c r="C82" s="17" t="s">
        <v>429</v>
      </c>
      <c r="D82" s="17" t="s">
        <v>487</v>
      </c>
      <c r="E82" s="17" t="s">
        <v>436</v>
      </c>
      <c r="F82" s="17" t="s">
        <v>2329</v>
      </c>
      <c r="G82" s="20" t="s">
        <v>425</v>
      </c>
      <c r="H82" s="20" t="s">
        <v>2412</v>
      </c>
      <c r="I82" s="20" t="str">
        <f t="shared" si="14"/>
        <v>3 M-Gm Wleń (3)</v>
      </c>
      <c r="J82" s="18" t="s">
        <v>513</v>
      </c>
      <c r="K82" s="151">
        <v>3808</v>
      </c>
      <c r="L82" s="154">
        <v>428</v>
      </c>
      <c r="M82" s="65">
        <v>16</v>
      </c>
      <c r="N82" s="169">
        <v>4387.24</v>
      </c>
      <c r="O82" s="32">
        <f t="shared" si="10"/>
        <v>4.2016806000000004E-3</v>
      </c>
      <c r="P82" s="32">
        <f t="shared" si="11"/>
        <v>4.0989759999999998E-4</v>
      </c>
      <c r="Q82" s="30">
        <f t="shared" si="12"/>
        <v>1.4949930000000001E-4</v>
      </c>
      <c r="R82" s="94">
        <f t="shared" si="15"/>
        <v>74749</v>
      </c>
      <c r="S82" s="95"/>
      <c r="T82" s="95"/>
      <c r="U82" s="95"/>
      <c r="V82" s="136"/>
      <c r="W82" s="96">
        <f t="shared" si="13"/>
        <v>74749</v>
      </c>
    </row>
    <row r="83" spans="1:23" hidden="1">
      <c r="A83" s="34" t="s">
        <v>5488</v>
      </c>
      <c r="B83" s="160" t="s">
        <v>4860</v>
      </c>
      <c r="C83" s="17" t="s">
        <v>429</v>
      </c>
      <c r="D83" s="17" t="s">
        <v>489</v>
      </c>
      <c r="E83" s="17" t="s">
        <v>430</v>
      </c>
      <c r="F83" s="17" t="s">
        <v>2328</v>
      </c>
      <c r="G83" s="20" t="s">
        <v>424</v>
      </c>
      <c r="H83" s="20" t="s">
        <v>2413</v>
      </c>
      <c r="I83" s="20" t="str">
        <f t="shared" si="14"/>
        <v>2 Gm Cieszków (2)</v>
      </c>
      <c r="J83" s="18" t="s">
        <v>514</v>
      </c>
      <c r="K83" s="151">
        <v>4543</v>
      </c>
      <c r="L83" s="154">
        <v>730</v>
      </c>
      <c r="M83" s="65">
        <v>2</v>
      </c>
      <c r="N83" s="169">
        <v>4065.25</v>
      </c>
      <c r="O83" s="32">
        <f t="shared" si="10"/>
        <v>4.4023769999999997E-4</v>
      </c>
      <c r="P83" s="32">
        <f t="shared" si="11"/>
        <v>7.9053800000000005E-5</v>
      </c>
      <c r="Q83" s="30">
        <f t="shared" si="12"/>
        <v>2.8832699999999999E-5</v>
      </c>
      <c r="R83" s="94">
        <f t="shared" si="15"/>
        <v>14416</v>
      </c>
      <c r="S83" s="95"/>
      <c r="T83" s="95"/>
      <c r="U83" s="95"/>
      <c r="V83" s="136"/>
      <c r="W83" s="96">
        <f t="shared" si="13"/>
        <v>14416</v>
      </c>
    </row>
    <row r="84" spans="1:23" hidden="1">
      <c r="A84" s="34" t="s">
        <v>5489</v>
      </c>
      <c r="B84" s="160" t="s">
        <v>4861</v>
      </c>
      <c r="C84" s="17" t="s">
        <v>429</v>
      </c>
      <c r="D84" s="17" t="s">
        <v>489</v>
      </c>
      <c r="E84" s="17" t="s">
        <v>429</v>
      </c>
      <c r="F84" s="17" t="s">
        <v>2328</v>
      </c>
      <c r="G84" s="20" t="s">
        <v>424</v>
      </c>
      <c r="H84" s="20" t="s">
        <v>2414</v>
      </c>
      <c r="I84" s="20" t="str">
        <f t="shared" si="14"/>
        <v>2 Gm Krośnice (2)</v>
      </c>
      <c r="J84" s="18" t="s">
        <v>515</v>
      </c>
      <c r="K84" s="151">
        <v>7902</v>
      </c>
      <c r="L84" s="154">
        <v>1227</v>
      </c>
      <c r="M84" s="65">
        <v>17</v>
      </c>
      <c r="N84" s="169">
        <v>6107.7</v>
      </c>
      <c r="O84" s="32">
        <f t="shared" si="10"/>
        <v>2.1513539999999999E-3</v>
      </c>
      <c r="P84" s="32">
        <f t="shared" si="11"/>
        <v>4.32194E-4</v>
      </c>
      <c r="Q84" s="30">
        <f t="shared" si="12"/>
        <v>1.576313E-4</v>
      </c>
      <c r="R84" s="94">
        <f t="shared" si="15"/>
        <v>78815</v>
      </c>
      <c r="S84" s="95"/>
      <c r="T84" s="95"/>
      <c r="U84" s="95"/>
      <c r="V84" s="136"/>
      <c r="W84" s="96">
        <f t="shared" si="13"/>
        <v>78815</v>
      </c>
    </row>
    <row r="85" spans="1:23" hidden="1">
      <c r="A85" s="34" t="s">
        <v>5490</v>
      </c>
      <c r="B85" s="160" t="s">
        <v>4862</v>
      </c>
      <c r="C85" s="17" t="s">
        <v>429</v>
      </c>
      <c r="D85" s="17" t="s">
        <v>489</v>
      </c>
      <c r="E85" s="17" t="s">
        <v>432</v>
      </c>
      <c r="F85" s="17" t="s">
        <v>2329</v>
      </c>
      <c r="G85" s="20" t="s">
        <v>425</v>
      </c>
      <c r="H85" s="20" t="s">
        <v>2415</v>
      </c>
      <c r="I85" s="20" t="str">
        <f t="shared" si="14"/>
        <v>3 M-Gm Milicz (3)</v>
      </c>
      <c r="J85" s="18" t="s">
        <v>516</v>
      </c>
      <c r="K85" s="151">
        <v>22719</v>
      </c>
      <c r="L85" s="154">
        <v>3536</v>
      </c>
      <c r="M85" s="65">
        <v>27</v>
      </c>
      <c r="N85" s="169">
        <v>4983.55</v>
      </c>
      <c r="O85" s="32">
        <f t="shared" si="10"/>
        <v>1.1884325000000001E-3</v>
      </c>
      <c r="P85" s="32">
        <f t="shared" si="11"/>
        <v>8.432337E-4</v>
      </c>
      <c r="Q85" s="30">
        <f t="shared" si="12"/>
        <v>3.0754730000000002E-4</v>
      </c>
      <c r="R85" s="94">
        <f t="shared" si="15"/>
        <v>153773</v>
      </c>
      <c r="S85" s="95"/>
      <c r="T85" s="95"/>
      <c r="U85" s="95"/>
      <c r="V85" s="136"/>
      <c r="W85" s="96">
        <f t="shared" si="13"/>
        <v>153773</v>
      </c>
    </row>
    <row r="86" spans="1:23" hidden="1">
      <c r="A86" s="34" t="s">
        <v>5491</v>
      </c>
      <c r="B86" s="160" t="s">
        <v>4863</v>
      </c>
      <c r="C86" s="17" t="s">
        <v>429</v>
      </c>
      <c r="D86" s="17" t="s">
        <v>491</v>
      </c>
      <c r="E86" s="17" t="s">
        <v>430</v>
      </c>
      <c r="F86" s="17" t="s">
        <v>2327</v>
      </c>
      <c r="G86" s="20" t="s">
        <v>423</v>
      </c>
      <c r="H86" s="20" t="s">
        <v>2416</v>
      </c>
      <c r="I86" s="20" t="str">
        <f t="shared" si="14"/>
        <v>1 M Oleśnica (1)</v>
      </c>
      <c r="J86" s="33" t="s">
        <v>517</v>
      </c>
      <c r="K86" s="151">
        <v>34676</v>
      </c>
      <c r="L86" s="154">
        <v>4493</v>
      </c>
      <c r="M86" s="65">
        <v>12</v>
      </c>
      <c r="N86" s="169">
        <v>5078.03</v>
      </c>
      <c r="O86" s="32">
        <f t="shared" si="10"/>
        <v>3.4606060000000002E-4</v>
      </c>
      <c r="P86" s="32">
        <f t="shared" si="11"/>
        <v>3.0619160000000002E-4</v>
      </c>
      <c r="Q86" s="30">
        <f t="shared" si="12"/>
        <v>1.116753E-4</v>
      </c>
      <c r="R86" s="94">
        <f t="shared" si="15"/>
        <v>55837</v>
      </c>
      <c r="S86" s="95"/>
      <c r="T86" s="95"/>
      <c r="U86" s="95"/>
      <c r="V86" s="136"/>
      <c r="W86" s="96">
        <f t="shared" si="13"/>
        <v>55837</v>
      </c>
    </row>
    <row r="87" spans="1:23" hidden="1">
      <c r="A87" s="34" t="s">
        <v>5492</v>
      </c>
      <c r="B87" s="160" t="s">
        <v>4864</v>
      </c>
      <c r="C87" s="17" t="s">
        <v>429</v>
      </c>
      <c r="D87" s="17" t="s">
        <v>491</v>
      </c>
      <c r="E87" s="17" t="s">
        <v>429</v>
      </c>
      <c r="F87" s="17" t="s">
        <v>2329</v>
      </c>
      <c r="G87" s="20" t="s">
        <v>425</v>
      </c>
      <c r="H87" s="20" t="s">
        <v>2417</v>
      </c>
      <c r="I87" s="20" t="str">
        <f t="shared" si="14"/>
        <v>3 M-Gm Bierutów (3)</v>
      </c>
      <c r="J87" s="33" t="s">
        <v>2316</v>
      </c>
      <c r="K87" s="151">
        <v>9108</v>
      </c>
      <c r="L87" s="154">
        <v>1263</v>
      </c>
      <c r="M87" s="65">
        <v>5</v>
      </c>
      <c r="N87" s="169">
        <v>4627.91</v>
      </c>
      <c r="O87" s="32">
        <f t="shared" si="10"/>
        <v>5.4896790000000001E-4</v>
      </c>
      <c r="P87" s="32">
        <f t="shared" si="11"/>
        <v>1.498184E-4</v>
      </c>
      <c r="Q87" s="30">
        <f t="shared" si="12"/>
        <v>5.4642299999999997E-5</v>
      </c>
      <c r="R87" s="94">
        <f t="shared" si="15"/>
        <v>27321</v>
      </c>
      <c r="S87" s="95"/>
      <c r="T87" s="95"/>
      <c r="U87" s="95"/>
      <c r="V87" s="136"/>
      <c r="W87" s="96">
        <f t="shared" si="13"/>
        <v>27321</v>
      </c>
    </row>
    <row r="88" spans="1:23" hidden="1">
      <c r="A88" s="34" t="s">
        <v>5493</v>
      </c>
      <c r="B88" s="160" t="s">
        <v>4865</v>
      </c>
      <c r="C88" s="17" t="s">
        <v>429</v>
      </c>
      <c r="D88" s="17" t="s">
        <v>491</v>
      </c>
      <c r="E88" s="17" t="s">
        <v>432</v>
      </c>
      <c r="F88" s="17" t="s">
        <v>2328</v>
      </c>
      <c r="G88" s="20" t="s">
        <v>424</v>
      </c>
      <c r="H88" s="20" t="s">
        <v>2418</v>
      </c>
      <c r="I88" s="20" t="str">
        <f t="shared" si="14"/>
        <v>2 Gm Dobroszyce (2)</v>
      </c>
      <c r="J88" s="18" t="s">
        <v>518</v>
      </c>
      <c r="K88" s="151">
        <v>7506</v>
      </c>
      <c r="L88" s="154">
        <v>1244</v>
      </c>
      <c r="M88" s="65">
        <v>9</v>
      </c>
      <c r="N88" s="169">
        <v>5829.02</v>
      </c>
      <c r="O88" s="32">
        <f t="shared" si="10"/>
        <v>1.1990407E-3</v>
      </c>
      <c r="P88" s="32">
        <f t="shared" si="11"/>
        <v>2.558932E-4</v>
      </c>
      <c r="Q88" s="30">
        <f t="shared" si="12"/>
        <v>9.3330299999999996E-5</v>
      </c>
      <c r="R88" s="94">
        <f t="shared" si="15"/>
        <v>46665</v>
      </c>
      <c r="S88" s="95"/>
      <c r="T88" s="95"/>
      <c r="U88" s="95"/>
      <c r="V88" s="136"/>
      <c r="W88" s="96">
        <f t="shared" si="13"/>
        <v>46665</v>
      </c>
    </row>
    <row r="89" spans="1:23" hidden="1">
      <c r="A89" s="34" t="s">
        <v>5494</v>
      </c>
      <c r="B89" s="160" t="s">
        <v>4866</v>
      </c>
      <c r="C89" s="17" t="s">
        <v>429</v>
      </c>
      <c r="D89" s="17" t="s">
        <v>491</v>
      </c>
      <c r="E89" s="17" t="s">
        <v>434</v>
      </c>
      <c r="F89" s="17" t="s">
        <v>2328</v>
      </c>
      <c r="G89" s="20" t="s">
        <v>424</v>
      </c>
      <c r="H89" s="20" t="s">
        <v>2419</v>
      </c>
      <c r="I89" s="20" t="str">
        <f t="shared" si="14"/>
        <v>2 Gm Dziadowa Kłoda (2)</v>
      </c>
      <c r="J89" s="18" t="s">
        <v>519</v>
      </c>
      <c r="K89" s="151">
        <v>4607</v>
      </c>
      <c r="L89" s="154">
        <v>788</v>
      </c>
      <c r="M89" s="65">
        <v>11</v>
      </c>
      <c r="N89" s="169">
        <v>3788.38</v>
      </c>
      <c r="O89" s="32">
        <f t="shared" si="10"/>
        <v>2.3876709E-3</v>
      </c>
      <c r="P89" s="32">
        <f t="shared" si="11"/>
        <v>4.9664619999999996E-4</v>
      </c>
      <c r="Q89" s="30">
        <f t="shared" si="12"/>
        <v>1.811386E-4</v>
      </c>
      <c r="R89" s="94">
        <f t="shared" si="15"/>
        <v>90569</v>
      </c>
      <c r="S89" s="95"/>
      <c r="T89" s="95"/>
      <c r="U89" s="95"/>
      <c r="V89" s="136"/>
      <c r="W89" s="96">
        <f t="shared" si="13"/>
        <v>90569</v>
      </c>
    </row>
    <row r="90" spans="1:23" hidden="1">
      <c r="A90" s="34" t="s">
        <v>5495</v>
      </c>
      <c r="B90" s="160" t="s">
        <v>4867</v>
      </c>
      <c r="C90" s="17" t="s">
        <v>429</v>
      </c>
      <c r="D90" s="17" t="s">
        <v>491</v>
      </c>
      <c r="E90" s="17" t="s">
        <v>436</v>
      </c>
      <c r="F90" s="17" t="s">
        <v>2329</v>
      </c>
      <c r="G90" s="20" t="s">
        <v>425</v>
      </c>
      <c r="H90" s="20" t="s">
        <v>2420</v>
      </c>
      <c r="I90" s="20" t="str">
        <f t="shared" si="14"/>
        <v>3 M-Gm Międzybórz (3)</v>
      </c>
      <c r="J90" s="18" t="s">
        <v>520</v>
      </c>
      <c r="K90" s="151">
        <v>4969</v>
      </c>
      <c r="L90" s="154">
        <v>719</v>
      </c>
      <c r="M90" s="65">
        <v>2</v>
      </c>
      <c r="N90" s="169">
        <v>4528.96</v>
      </c>
      <c r="O90" s="32">
        <f t="shared" si="10"/>
        <v>4.0249539999999997E-4</v>
      </c>
      <c r="P90" s="32">
        <f t="shared" si="11"/>
        <v>6.3898499999999998E-5</v>
      </c>
      <c r="Q90" s="30">
        <f t="shared" si="12"/>
        <v>2.3305199999999998E-5</v>
      </c>
      <c r="R90" s="94">
        <f t="shared" si="15"/>
        <v>11652</v>
      </c>
      <c r="S90" s="95"/>
      <c r="T90" s="95"/>
      <c r="U90" s="95"/>
      <c r="V90" s="136"/>
      <c r="W90" s="96">
        <f t="shared" si="13"/>
        <v>11652</v>
      </c>
    </row>
    <row r="91" spans="1:23" hidden="1">
      <c r="A91" s="34" t="s">
        <v>5496</v>
      </c>
      <c r="B91" s="160" t="s">
        <v>4868</v>
      </c>
      <c r="C91" s="17" t="s">
        <v>429</v>
      </c>
      <c r="D91" s="17" t="s">
        <v>491</v>
      </c>
      <c r="E91" s="17" t="s">
        <v>438</v>
      </c>
      <c r="F91" s="17" t="s">
        <v>2328</v>
      </c>
      <c r="G91" s="20" t="s">
        <v>424</v>
      </c>
      <c r="H91" s="20" t="s">
        <v>2421</v>
      </c>
      <c r="I91" s="20" t="str">
        <f t="shared" si="14"/>
        <v>2 Gm Oleśnica (2)</v>
      </c>
      <c r="J91" s="33" t="s">
        <v>517</v>
      </c>
      <c r="K91" s="151">
        <v>17000</v>
      </c>
      <c r="L91" s="154">
        <v>2933</v>
      </c>
      <c r="M91" s="65">
        <v>13</v>
      </c>
      <c r="N91" s="169">
        <v>6918.8</v>
      </c>
      <c r="O91" s="32">
        <f t="shared" si="10"/>
        <v>7.6470580000000002E-4</v>
      </c>
      <c r="P91" s="32">
        <f t="shared" si="11"/>
        <v>3.2417209999999999E-4</v>
      </c>
      <c r="Q91" s="30">
        <f t="shared" si="12"/>
        <v>1.182332E-4</v>
      </c>
      <c r="R91" s="94">
        <f t="shared" si="15"/>
        <v>59116</v>
      </c>
      <c r="S91" s="95"/>
      <c r="T91" s="95"/>
      <c r="U91" s="95"/>
      <c r="V91" s="136"/>
      <c r="W91" s="96">
        <f t="shared" si="13"/>
        <v>59116</v>
      </c>
    </row>
    <row r="92" spans="1:23" hidden="1">
      <c r="A92" s="34" t="s">
        <v>5497</v>
      </c>
      <c r="B92" s="160" t="s">
        <v>4869</v>
      </c>
      <c r="C92" s="17" t="s">
        <v>429</v>
      </c>
      <c r="D92" s="17" t="s">
        <v>491</v>
      </c>
      <c r="E92" s="17" t="s">
        <v>445</v>
      </c>
      <c r="F92" s="17" t="s">
        <v>2329</v>
      </c>
      <c r="G92" s="20" t="s">
        <v>425</v>
      </c>
      <c r="H92" s="20" t="s">
        <v>2422</v>
      </c>
      <c r="I92" s="20" t="str">
        <f t="shared" si="14"/>
        <v>3 M-Gm Syców (3)</v>
      </c>
      <c r="J92" s="18" t="s">
        <v>521</v>
      </c>
      <c r="K92" s="151">
        <v>16504</v>
      </c>
      <c r="L92" s="154">
        <v>2353</v>
      </c>
      <c r="M92" s="65">
        <v>2</v>
      </c>
      <c r="N92" s="169">
        <v>5326.16</v>
      </c>
      <c r="O92" s="32">
        <f t="shared" si="10"/>
        <v>1.211827E-4</v>
      </c>
      <c r="P92" s="32">
        <f t="shared" si="11"/>
        <v>5.3536199999999997E-5</v>
      </c>
      <c r="Q92" s="30">
        <f t="shared" si="12"/>
        <v>1.9525899999999999E-5</v>
      </c>
      <c r="R92" s="94">
        <f t="shared" si="15"/>
        <v>9762</v>
      </c>
      <c r="S92" s="95"/>
      <c r="T92" s="95"/>
      <c r="U92" s="95"/>
      <c r="V92" s="136"/>
      <c r="W92" s="96">
        <f t="shared" si="13"/>
        <v>9762</v>
      </c>
    </row>
    <row r="93" spans="1:23" hidden="1">
      <c r="A93" s="34" t="s">
        <v>5498</v>
      </c>
      <c r="B93" s="160" t="s">
        <v>4870</v>
      </c>
      <c r="C93" s="17" t="s">
        <v>429</v>
      </c>
      <c r="D93" s="17" t="s">
        <v>491</v>
      </c>
      <c r="E93" s="17" t="s">
        <v>469</v>
      </c>
      <c r="F93" s="17" t="s">
        <v>2329</v>
      </c>
      <c r="G93" s="20" t="s">
        <v>425</v>
      </c>
      <c r="H93" s="20" t="s">
        <v>2423</v>
      </c>
      <c r="I93" s="20" t="str">
        <f t="shared" si="14"/>
        <v>3 M-Gm Twardogóra (3)</v>
      </c>
      <c r="J93" s="18" t="s">
        <v>522</v>
      </c>
      <c r="K93" s="151">
        <v>12401</v>
      </c>
      <c r="L93" s="154">
        <v>1723</v>
      </c>
      <c r="M93" s="74">
        <v>5</v>
      </c>
      <c r="N93" s="169">
        <v>6629</v>
      </c>
      <c r="O93" s="32">
        <f t="shared" si="10"/>
        <v>4.031932E-4</v>
      </c>
      <c r="P93" s="32">
        <f t="shared" si="11"/>
        <v>1.047973E-4</v>
      </c>
      <c r="Q93" s="30">
        <f t="shared" si="12"/>
        <v>3.8222000000000001E-5</v>
      </c>
      <c r="R93" s="94">
        <f t="shared" si="15"/>
        <v>19111</v>
      </c>
      <c r="S93" s="95"/>
      <c r="T93" s="95"/>
      <c r="U93" s="95"/>
      <c r="V93" s="136"/>
      <c r="W93" s="96">
        <f t="shared" si="13"/>
        <v>19111</v>
      </c>
    </row>
    <row r="94" spans="1:23" hidden="1">
      <c r="A94" s="34" t="s">
        <v>5499</v>
      </c>
      <c r="B94" s="160" t="s">
        <v>4871</v>
      </c>
      <c r="C94" s="17" t="s">
        <v>429</v>
      </c>
      <c r="D94" s="17" t="s">
        <v>523</v>
      </c>
      <c r="E94" s="17" t="s">
        <v>430</v>
      </c>
      <c r="F94" s="17" t="s">
        <v>2327</v>
      </c>
      <c r="G94" s="20" t="s">
        <v>423</v>
      </c>
      <c r="H94" s="20" t="s">
        <v>2424</v>
      </c>
      <c r="I94" s="20" t="str">
        <f t="shared" si="14"/>
        <v>1 M Oława (1)</v>
      </c>
      <c r="J94" s="18" t="s">
        <v>524</v>
      </c>
      <c r="K94" s="151">
        <v>32928</v>
      </c>
      <c r="L94" s="154">
        <v>4509</v>
      </c>
      <c r="M94" s="65">
        <v>9</v>
      </c>
      <c r="N94" s="169">
        <v>5561.04</v>
      </c>
      <c r="O94" s="32">
        <f t="shared" si="10"/>
        <v>2.733236E-4</v>
      </c>
      <c r="P94" s="32">
        <f t="shared" si="11"/>
        <v>2.2161610000000001E-4</v>
      </c>
      <c r="Q94" s="30">
        <f t="shared" si="12"/>
        <v>8.0828599999999994E-5</v>
      </c>
      <c r="R94" s="94">
        <f t="shared" si="15"/>
        <v>40414</v>
      </c>
      <c r="S94" s="95"/>
      <c r="T94" s="95"/>
      <c r="U94" s="95"/>
      <c r="V94" s="136"/>
      <c r="W94" s="96">
        <f t="shared" si="13"/>
        <v>40414</v>
      </c>
    </row>
    <row r="95" spans="1:23" hidden="1">
      <c r="A95" s="34" t="s">
        <v>5500</v>
      </c>
      <c r="B95" s="160" t="s">
        <v>4872</v>
      </c>
      <c r="C95" s="17" t="s">
        <v>429</v>
      </c>
      <c r="D95" s="17" t="s">
        <v>523</v>
      </c>
      <c r="E95" s="17" t="s">
        <v>429</v>
      </c>
      <c r="F95" s="17" t="s">
        <v>2328</v>
      </c>
      <c r="G95" s="20" t="s">
        <v>424</v>
      </c>
      <c r="H95" s="20" t="s">
        <v>2425</v>
      </c>
      <c r="I95" s="20" t="str">
        <f t="shared" si="14"/>
        <v>2 Gm Domaniów (2)</v>
      </c>
      <c r="J95" s="18" t="s">
        <v>525</v>
      </c>
      <c r="K95" s="151">
        <v>4802</v>
      </c>
      <c r="L95" s="154">
        <v>694</v>
      </c>
      <c r="M95" s="65">
        <v>3</v>
      </c>
      <c r="N95" s="169">
        <v>4800.79</v>
      </c>
      <c r="O95" s="32">
        <f t="shared" si="10"/>
        <v>6.2473960000000001E-4</v>
      </c>
      <c r="P95" s="32">
        <f t="shared" si="11"/>
        <v>9.0311999999999999E-5</v>
      </c>
      <c r="Q95" s="30">
        <f t="shared" si="12"/>
        <v>3.2938899999999997E-5</v>
      </c>
      <c r="R95" s="94">
        <f t="shared" si="15"/>
        <v>16469</v>
      </c>
      <c r="S95" s="95"/>
      <c r="T95" s="95"/>
      <c r="U95" s="95"/>
      <c r="V95" s="136"/>
      <c r="W95" s="96">
        <f t="shared" si="13"/>
        <v>16469</v>
      </c>
    </row>
    <row r="96" spans="1:23" hidden="1">
      <c r="A96" s="34" t="s">
        <v>5501</v>
      </c>
      <c r="B96" s="160" t="s">
        <v>4873</v>
      </c>
      <c r="C96" s="17" t="s">
        <v>429</v>
      </c>
      <c r="D96" s="17" t="s">
        <v>523</v>
      </c>
      <c r="E96" s="17" t="s">
        <v>432</v>
      </c>
      <c r="F96" s="17" t="s">
        <v>2329</v>
      </c>
      <c r="G96" s="20" t="s">
        <v>425</v>
      </c>
      <c r="H96" s="20" t="s">
        <v>2426</v>
      </c>
      <c r="I96" s="20" t="str">
        <f t="shared" si="14"/>
        <v>3 M-Gm Jelcz-Laskowice (3)</v>
      </c>
      <c r="J96" s="18" t="s">
        <v>526</v>
      </c>
      <c r="K96" s="151">
        <v>23843</v>
      </c>
      <c r="L96" s="154">
        <v>3470</v>
      </c>
      <c r="M96" s="74">
        <v>2</v>
      </c>
      <c r="N96" s="169">
        <v>7110.95</v>
      </c>
      <c r="O96" s="32">
        <f t="shared" si="10"/>
        <v>8.3881999999999994E-5</v>
      </c>
      <c r="P96" s="32">
        <f t="shared" si="11"/>
        <v>4.0932700000000002E-5</v>
      </c>
      <c r="Q96" s="30">
        <f t="shared" si="12"/>
        <v>1.4929100000000001E-5</v>
      </c>
      <c r="R96" s="94">
        <f t="shared" si="15"/>
        <v>7464</v>
      </c>
      <c r="S96" s="95"/>
      <c r="T96" s="95"/>
      <c r="U96" s="95"/>
      <c r="V96" s="136"/>
      <c r="W96" s="96">
        <f t="shared" si="13"/>
        <v>7464</v>
      </c>
    </row>
    <row r="97" spans="1:23" hidden="1">
      <c r="A97" s="34" t="s">
        <v>5502</v>
      </c>
      <c r="B97" s="160" t="s">
        <v>4874</v>
      </c>
      <c r="C97" s="17" t="s">
        <v>429</v>
      </c>
      <c r="D97" s="17" t="s">
        <v>523</v>
      </c>
      <c r="E97" s="17" t="s">
        <v>434</v>
      </c>
      <c r="F97" s="17" t="s">
        <v>2328</v>
      </c>
      <c r="G97" s="20" t="s">
        <v>424</v>
      </c>
      <c r="H97" s="20" t="s">
        <v>2427</v>
      </c>
      <c r="I97" s="20" t="str">
        <f t="shared" si="14"/>
        <v>2 Gm Oława (2)</v>
      </c>
      <c r="J97" s="18" t="s">
        <v>524</v>
      </c>
      <c r="K97" s="151">
        <v>15873</v>
      </c>
      <c r="L97" s="154">
        <v>2526</v>
      </c>
      <c r="M97" s="65">
        <v>17</v>
      </c>
      <c r="N97" s="169">
        <v>7159.04</v>
      </c>
      <c r="O97" s="32">
        <f t="shared" si="10"/>
        <v>1.071001E-3</v>
      </c>
      <c r="P97" s="32">
        <f t="shared" si="11"/>
        <v>3.7789259999999999E-4</v>
      </c>
      <c r="Q97" s="30">
        <f t="shared" si="12"/>
        <v>1.3782630000000001E-4</v>
      </c>
      <c r="R97" s="94">
        <f t="shared" si="15"/>
        <v>68913</v>
      </c>
      <c r="S97" s="95"/>
      <c r="T97" s="95"/>
      <c r="U97" s="95"/>
      <c r="V97" s="136"/>
      <c r="W97" s="96">
        <f t="shared" si="13"/>
        <v>68913</v>
      </c>
    </row>
    <row r="98" spans="1:23" hidden="1">
      <c r="A98" s="34" t="s">
        <v>5503</v>
      </c>
      <c r="B98" s="160" t="s">
        <v>4875</v>
      </c>
      <c r="C98" s="17" t="s">
        <v>429</v>
      </c>
      <c r="D98" s="17" t="s">
        <v>527</v>
      </c>
      <c r="E98" s="17" t="s">
        <v>430</v>
      </c>
      <c r="F98" s="17" t="s">
        <v>2329</v>
      </c>
      <c r="G98" s="20" t="s">
        <v>425</v>
      </c>
      <c r="H98" s="20" t="s">
        <v>2428</v>
      </c>
      <c r="I98" s="20" t="str">
        <f t="shared" si="14"/>
        <v>3 M-Gm Chocianów (3)</v>
      </c>
      <c r="J98" s="18" t="s">
        <v>528</v>
      </c>
      <c r="K98" s="151">
        <v>12311</v>
      </c>
      <c r="L98" s="154">
        <v>1848</v>
      </c>
      <c r="M98" s="65">
        <v>13</v>
      </c>
      <c r="N98" s="169">
        <v>5372.77</v>
      </c>
      <c r="O98" s="32">
        <f t="shared" si="10"/>
        <v>1.0559662E-3</v>
      </c>
      <c r="P98" s="32">
        <f t="shared" si="11"/>
        <v>3.6320660000000002E-4</v>
      </c>
      <c r="Q98" s="30">
        <f t="shared" si="12"/>
        <v>1.3247000000000001E-4</v>
      </c>
      <c r="R98" s="94">
        <f t="shared" si="15"/>
        <v>66235</v>
      </c>
      <c r="S98" s="95"/>
      <c r="T98" s="95"/>
      <c r="U98" s="95"/>
      <c r="V98" s="136"/>
      <c r="W98" s="96">
        <f t="shared" si="13"/>
        <v>66235</v>
      </c>
    </row>
    <row r="99" spans="1:23" hidden="1">
      <c r="A99" s="34" t="s">
        <v>5504</v>
      </c>
      <c r="B99" s="160" t="s">
        <v>4876</v>
      </c>
      <c r="C99" s="17" t="s">
        <v>429</v>
      </c>
      <c r="D99" s="17" t="s">
        <v>527</v>
      </c>
      <c r="E99" s="17" t="s">
        <v>429</v>
      </c>
      <c r="F99" s="17" t="s">
        <v>2328</v>
      </c>
      <c r="G99" s="20" t="s">
        <v>424</v>
      </c>
      <c r="H99" s="20" t="s">
        <v>2429</v>
      </c>
      <c r="I99" s="20" t="str">
        <f t="shared" si="14"/>
        <v>2 Gm Gaworzyce (2)</v>
      </c>
      <c r="J99" s="18" t="s">
        <v>529</v>
      </c>
      <c r="K99" s="151">
        <v>3685</v>
      </c>
      <c r="L99" s="154">
        <v>576</v>
      </c>
      <c r="M99" s="65">
        <v>10</v>
      </c>
      <c r="N99" s="169">
        <v>4789.3500000000004</v>
      </c>
      <c r="O99" s="32">
        <f t="shared" ref="O99:O130" si="16" xml:space="preserve"> ROUNDDOWN(M99/K99,10)</f>
        <v>2.7137042E-3</v>
      </c>
      <c r="P99" s="32">
        <f t="shared" ref="P99:P130" si="17">ROUNDDOWN(L99*O99/N99,10)</f>
        <v>3.2636859999999999E-4</v>
      </c>
      <c r="Q99" s="30">
        <f t="shared" ref="Q99:Q130" si="18">ROUNDDOWN(P99/$P$2498,10)</f>
        <v>1.1903430000000001E-4</v>
      </c>
      <c r="R99" s="94">
        <f t="shared" si="15"/>
        <v>59517</v>
      </c>
      <c r="S99" s="95"/>
      <c r="T99" s="95"/>
      <c r="U99" s="95"/>
      <c r="V99" s="136"/>
      <c r="W99" s="96">
        <f t="shared" ref="W99:W130" si="19">MIN(R99:U99)</f>
        <v>59517</v>
      </c>
    </row>
    <row r="100" spans="1:23" hidden="1">
      <c r="A100" s="34" t="s">
        <v>5505</v>
      </c>
      <c r="B100" s="160" t="s">
        <v>4877</v>
      </c>
      <c r="C100" s="17" t="s">
        <v>429</v>
      </c>
      <c r="D100" s="17" t="s">
        <v>527</v>
      </c>
      <c r="E100" s="17" t="s">
        <v>432</v>
      </c>
      <c r="F100" s="17" t="s">
        <v>2328</v>
      </c>
      <c r="G100" s="20" t="s">
        <v>424</v>
      </c>
      <c r="H100" s="20" t="s">
        <v>2430</v>
      </c>
      <c r="I100" s="20" t="str">
        <f t="shared" si="14"/>
        <v>2 Gm Grębocice (2)</v>
      </c>
      <c r="J100" s="18" t="s">
        <v>530</v>
      </c>
      <c r="K100" s="151">
        <v>5286</v>
      </c>
      <c r="L100" s="154">
        <v>827</v>
      </c>
      <c r="M100" s="65">
        <v>16</v>
      </c>
      <c r="N100" s="169">
        <v>13417.56</v>
      </c>
      <c r="O100" s="32">
        <f t="shared" si="16"/>
        <v>3.0268634E-3</v>
      </c>
      <c r="P100" s="32">
        <f t="shared" si="17"/>
        <v>1.8656259999999999E-4</v>
      </c>
      <c r="Q100" s="30">
        <f t="shared" si="18"/>
        <v>6.8043800000000001E-5</v>
      </c>
      <c r="R100" s="94">
        <f t="shared" si="15"/>
        <v>34021</v>
      </c>
      <c r="S100" s="95"/>
      <c r="T100" s="95"/>
      <c r="U100" s="95"/>
      <c r="V100" s="136"/>
      <c r="W100" s="96">
        <f t="shared" si="19"/>
        <v>34021</v>
      </c>
    </row>
    <row r="101" spans="1:23" hidden="1">
      <c r="A101" s="34" t="s">
        <v>5506</v>
      </c>
      <c r="B101" s="160" t="s">
        <v>4878</v>
      </c>
      <c r="C101" s="17" t="s">
        <v>429</v>
      </c>
      <c r="D101" s="17" t="s">
        <v>527</v>
      </c>
      <c r="E101" s="17" t="s">
        <v>434</v>
      </c>
      <c r="F101" s="17" t="s">
        <v>2329</v>
      </c>
      <c r="G101" s="20" t="s">
        <v>425</v>
      </c>
      <c r="H101" s="20" t="s">
        <v>2431</v>
      </c>
      <c r="I101" s="20" t="str">
        <f t="shared" si="14"/>
        <v>3 M-Gm Polkowice (3)</v>
      </c>
      <c r="J101" s="18" t="s">
        <v>531</v>
      </c>
      <c r="K101" s="151">
        <v>26547</v>
      </c>
      <c r="L101" s="154">
        <v>4077</v>
      </c>
      <c r="M101" s="65">
        <v>7</v>
      </c>
      <c r="N101" s="169">
        <v>11617.58</v>
      </c>
      <c r="O101" s="32">
        <f t="shared" si="16"/>
        <v>2.6368319999999998E-4</v>
      </c>
      <c r="P101" s="32">
        <f t="shared" si="17"/>
        <v>9.2535300000000002E-5</v>
      </c>
      <c r="Q101" s="30">
        <f t="shared" si="18"/>
        <v>3.37498E-5</v>
      </c>
      <c r="R101" s="94">
        <f t="shared" si="15"/>
        <v>16874</v>
      </c>
      <c r="S101" s="95"/>
      <c r="T101" s="95"/>
      <c r="U101" s="95"/>
      <c r="V101" s="136"/>
      <c r="W101" s="96">
        <f t="shared" si="19"/>
        <v>16874</v>
      </c>
    </row>
    <row r="102" spans="1:23" hidden="1">
      <c r="A102" s="34" t="s">
        <v>5507</v>
      </c>
      <c r="B102" s="160" t="s">
        <v>4879</v>
      </c>
      <c r="C102" s="17" t="s">
        <v>429</v>
      </c>
      <c r="D102" s="17" t="s">
        <v>527</v>
      </c>
      <c r="E102" s="17" t="s">
        <v>436</v>
      </c>
      <c r="F102" s="17" t="s">
        <v>2329</v>
      </c>
      <c r="G102" s="20" t="s">
        <v>425</v>
      </c>
      <c r="H102" s="20" t="s">
        <v>2432</v>
      </c>
      <c r="I102" s="20" t="str">
        <f t="shared" si="14"/>
        <v>3 M-Gm Przemków (3)</v>
      </c>
      <c r="J102" s="18" t="s">
        <v>532</v>
      </c>
      <c r="K102" s="151">
        <v>7616</v>
      </c>
      <c r="L102" s="154">
        <v>1047</v>
      </c>
      <c r="M102" s="65">
        <v>34</v>
      </c>
      <c r="N102" s="169">
        <v>4568.84</v>
      </c>
      <c r="O102" s="32">
        <f t="shared" si="16"/>
        <v>4.4642856999999999E-3</v>
      </c>
      <c r="P102" s="32">
        <f t="shared" si="17"/>
        <v>1.0230402000000001E-3</v>
      </c>
      <c r="Q102" s="30">
        <f t="shared" si="18"/>
        <v>3.7312700000000001E-4</v>
      </c>
      <c r="R102" s="94">
        <f t="shared" si="15"/>
        <v>186563</v>
      </c>
      <c r="S102" s="95"/>
      <c r="T102" s="95"/>
      <c r="U102" s="95"/>
      <c r="V102" s="136"/>
      <c r="W102" s="96">
        <f t="shared" si="19"/>
        <v>186563</v>
      </c>
    </row>
    <row r="103" spans="1:23" hidden="1">
      <c r="A103" s="34" t="s">
        <v>5508</v>
      </c>
      <c r="B103" s="160" t="s">
        <v>4880</v>
      </c>
      <c r="C103" s="17" t="s">
        <v>429</v>
      </c>
      <c r="D103" s="17" t="s">
        <v>527</v>
      </c>
      <c r="E103" s="17" t="s">
        <v>438</v>
      </c>
      <c r="F103" s="17" t="s">
        <v>2328</v>
      </c>
      <c r="G103" s="20" t="s">
        <v>424</v>
      </c>
      <c r="H103" s="20" t="s">
        <v>2433</v>
      </c>
      <c r="I103" s="20" t="str">
        <f t="shared" si="14"/>
        <v>2 Gm Radwanice (2)</v>
      </c>
      <c r="J103" s="18" t="s">
        <v>533</v>
      </c>
      <c r="K103" s="151">
        <v>5208</v>
      </c>
      <c r="L103" s="154">
        <v>873</v>
      </c>
      <c r="M103" s="65">
        <v>11</v>
      </c>
      <c r="N103" s="169">
        <v>8094.7</v>
      </c>
      <c r="O103" s="32">
        <f t="shared" si="16"/>
        <v>2.1121350999999998E-3</v>
      </c>
      <c r="P103" s="32">
        <f t="shared" si="17"/>
        <v>2.277902E-4</v>
      </c>
      <c r="Q103" s="30">
        <f t="shared" si="18"/>
        <v>8.3080399999999998E-5</v>
      </c>
      <c r="R103" s="94">
        <f t="shared" si="15"/>
        <v>41540</v>
      </c>
      <c r="S103" s="95"/>
      <c r="T103" s="95"/>
      <c r="U103" s="95"/>
      <c r="V103" s="136"/>
      <c r="W103" s="96">
        <f t="shared" si="19"/>
        <v>41540</v>
      </c>
    </row>
    <row r="104" spans="1:23" hidden="1">
      <c r="A104" s="34" t="s">
        <v>5509</v>
      </c>
      <c r="B104" s="160" t="s">
        <v>4881</v>
      </c>
      <c r="C104" s="17" t="s">
        <v>429</v>
      </c>
      <c r="D104" s="17" t="s">
        <v>534</v>
      </c>
      <c r="E104" s="17" t="s">
        <v>430</v>
      </c>
      <c r="F104" s="17" t="s">
        <v>2328</v>
      </c>
      <c r="G104" s="20" t="s">
        <v>424</v>
      </c>
      <c r="H104" s="20" t="s">
        <v>2434</v>
      </c>
      <c r="I104" s="20" t="str">
        <f t="shared" si="14"/>
        <v>2 Gm Borów (2)</v>
      </c>
      <c r="J104" s="18" t="s">
        <v>535</v>
      </c>
      <c r="K104" s="151">
        <v>4938</v>
      </c>
      <c r="L104" s="154">
        <v>654</v>
      </c>
      <c r="M104" s="65">
        <v>2</v>
      </c>
      <c r="N104" s="169">
        <v>5176.68</v>
      </c>
      <c r="O104" s="32">
        <f t="shared" si="16"/>
        <v>4.0502220000000001E-4</v>
      </c>
      <c r="P104" s="32">
        <f t="shared" si="17"/>
        <v>5.1168799999999997E-5</v>
      </c>
      <c r="Q104" s="30">
        <f t="shared" si="18"/>
        <v>1.8662399999999999E-5</v>
      </c>
      <c r="R104" s="94">
        <f t="shared" si="15"/>
        <v>9331</v>
      </c>
      <c r="S104" s="95"/>
      <c r="T104" s="95"/>
      <c r="U104" s="95"/>
      <c r="V104" s="136"/>
      <c r="W104" s="96">
        <f t="shared" si="19"/>
        <v>9331</v>
      </c>
    </row>
    <row r="105" spans="1:23" hidden="1">
      <c r="A105" s="34" t="s">
        <v>5510</v>
      </c>
      <c r="B105" s="160" t="s">
        <v>4882</v>
      </c>
      <c r="C105" s="17" t="s">
        <v>429</v>
      </c>
      <c r="D105" s="17" t="s">
        <v>534</v>
      </c>
      <c r="E105" s="17" t="s">
        <v>429</v>
      </c>
      <c r="F105" s="17" t="s">
        <v>2328</v>
      </c>
      <c r="G105" s="20" t="s">
        <v>424</v>
      </c>
      <c r="H105" s="20" t="s">
        <v>2435</v>
      </c>
      <c r="I105" s="20" t="str">
        <f t="shared" si="14"/>
        <v>2 Gm Kondratowice (2)</v>
      </c>
      <c r="J105" s="18" t="s">
        <v>536</v>
      </c>
      <c r="K105" s="151">
        <v>3883</v>
      </c>
      <c r="L105" s="154">
        <v>528</v>
      </c>
      <c r="M105" s="65">
        <v>12</v>
      </c>
      <c r="N105" s="169">
        <v>4867.3900000000003</v>
      </c>
      <c r="O105" s="32">
        <f t="shared" si="16"/>
        <v>3.0903940000000002E-3</v>
      </c>
      <c r="P105" s="32">
        <f t="shared" si="17"/>
        <v>3.3523670000000001E-4</v>
      </c>
      <c r="Q105" s="30">
        <f t="shared" si="18"/>
        <v>1.222687E-4</v>
      </c>
      <c r="R105" s="94">
        <f t="shared" si="15"/>
        <v>61134</v>
      </c>
      <c r="S105" s="95"/>
      <c r="T105" s="95"/>
      <c r="U105" s="95"/>
      <c r="V105" s="136"/>
      <c r="W105" s="96">
        <f t="shared" si="19"/>
        <v>61134</v>
      </c>
    </row>
    <row r="106" spans="1:23" hidden="1">
      <c r="A106" s="34" t="s">
        <v>5511</v>
      </c>
      <c r="B106" s="160" t="s">
        <v>4883</v>
      </c>
      <c r="C106" s="17" t="s">
        <v>429</v>
      </c>
      <c r="D106" s="17" t="s">
        <v>534</v>
      </c>
      <c r="E106" s="17" t="s">
        <v>432</v>
      </c>
      <c r="F106" s="17" t="s">
        <v>2328</v>
      </c>
      <c r="G106" s="20" t="s">
        <v>424</v>
      </c>
      <c r="H106" s="20" t="s">
        <v>2436</v>
      </c>
      <c r="I106" s="20" t="str">
        <f t="shared" si="14"/>
        <v>2 Gm Przeworno (2)</v>
      </c>
      <c r="J106" s="18" t="s">
        <v>537</v>
      </c>
      <c r="K106" s="151">
        <v>4394</v>
      </c>
      <c r="L106" s="154">
        <v>627</v>
      </c>
      <c r="M106" s="65">
        <v>1</v>
      </c>
      <c r="N106" s="170">
        <v>4335.3100000000004</v>
      </c>
      <c r="O106" s="32">
        <f t="shared" si="16"/>
        <v>2.2758300000000001E-4</v>
      </c>
      <c r="P106" s="32">
        <f t="shared" si="17"/>
        <v>3.2914399999999998E-5</v>
      </c>
      <c r="Q106" s="30">
        <f t="shared" si="18"/>
        <v>1.20046E-5</v>
      </c>
      <c r="R106" s="94">
        <f t="shared" si="15"/>
        <v>6002</v>
      </c>
      <c r="S106" s="95"/>
      <c r="T106" s="95"/>
      <c r="U106" s="95"/>
      <c r="V106" s="136"/>
      <c r="W106" s="96">
        <f t="shared" si="19"/>
        <v>6002</v>
      </c>
    </row>
    <row r="107" spans="1:23" hidden="1">
      <c r="A107" s="34" t="s">
        <v>5512</v>
      </c>
      <c r="B107" s="160" t="s">
        <v>4884</v>
      </c>
      <c r="C107" s="17" t="s">
        <v>429</v>
      </c>
      <c r="D107" s="17" t="s">
        <v>534</v>
      </c>
      <c r="E107" s="17" t="s">
        <v>434</v>
      </c>
      <c r="F107" s="17" t="s">
        <v>2329</v>
      </c>
      <c r="G107" s="20" t="s">
        <v>425</v>
      </c>
      <c r="H107" s="20" t="s">
        <v>2437</v>
      </c>
      <c r="I107" s="20" t="str">
        <f t="shared" si="14"/>
        <v>3 M-Gm Strzelin (3)</v>
      </c>
      <c r="J107" s="18" t="s">
        <v>538</v>
      </c>
      <c r="K107" s="151">
        <v>21306</v>
      </c>
      <c r="L107" s="154">
        <v>2884</v>
      </c>
      <c r="M107" s="65">
        <v>48</v>
      </c>
      <c r="N107" s="170">
        <v>5392.47</v>
      </c>
      <c r="O107" s="32">
        <f t="shared" si="16"/>
        <v>2.2528865000000001E-3</v>
      </c>
      <c r="P107" s="32">
        <f t="shared" si="17"/>
        <v>1.2048884E-3</v>
      </c>
      <c r="Q107" s="30">
        <f t="shared" si="18"/>
        <v>4.3945129999999998E-4</v>
      </c>
      <c r="R107" s="94">
        <f t="shared" si="15"/>
        <v>219725</v>
      </c>
      <c r="S107" s="95"/>
      <c r="T107" s="95"/>
      <c r="U107" s="95"/>
      <c r="V107" s="136"/>
      <c r="W107" s="96">
        <f t="shared" si="19"/>
        <v>219725</v>
      </c>
    </row>
    <row r="108" spans="1:23" hidden="1">
      <c r="A108" s="34" t="s">
        <v>5513</v>
      </c>
      <c r="B108" s="160" t="s">
        <v>4885</v>
      </c>
      <c r="C108" s="17" t="s">
        <v>429</v>
      </c>
      <c r="D108" s="17" t="s">
        <v>534</v>
      </c>
      <c r="E108" s="17" t="s">
        <v>436</v>
      </c>
      <c r="F108" s="17" t="s">
        <v>2329</v>
      </c>
      <c r="G108" s="20" t="s">
        <v>425</v>
      </c>
      <c r="H108" s="20" t="s">
        <v>2438</v>
      </c>
      <c r="I108" s="20" t="str">
        <f t="shared" si="14"/>
        <v>3 M-Gm Wiązów (3)</v>
      </c>
      <c r="J108" s="18" t="s">
        <v>539</v>
      </c>
      <c r="K108" s="151">
        <v>6683</v>
      </c>
      <c r="L108" s="154">
        <v>962</v>
      </c>
      <c r="M108" s="65">
        <v>16</v>
      </c>
      <c r="N108" s="169">
        <v>4155.58</v>
      </c>
      <c r="O108" s="32">
        <f t="shared" si="16"/>
        <v>2.3941343000000001E-3</v>
      </c>
      <c r="P108" s="32">
        <f t="shared" si="17"/>
        <v>5.5423240000000002E-4</v>
      </c>
      <c r="Q108" s="30">
        <f t="shared" si="18"/>
        <v>2.0214159999999999E-4</v>
      </c>
      <c r="R108" s="94">
        <f t="shared" si="15"/>
        <v>101070</v>
      </c>
      <c r="S108" s="95"/>
      <c r="T108" s="95"/>
      <c r="U108" s="95"/>
      <c r="V108" s="136"/>
      <c r="W108" s="96">
        <f t="shared" si="19"/>
        <v>101070</v>
      </c>
    </row>
    <row r="109" spans="1:23" hidden="1">
      <c r="A109" s="34" t="s">
        <v>5514</v>
      </c>
      <c r="B109" s="160" t="s">
        <v>4886</v>
      </c>
      <c r="C109" s="17" t="s">
        <v>429</v>
      </c>
      <c r="D109" s="17" t="s">
        <v>540</v>
      </c>
      <c r="E109" s="17" t="s">
        <v>430</v>
      </c>
      <c r="F109" s="17" t="s">
        <v>2328</v>
      </c>
      <c r="G109" s="20" t="s">
        <v>424</v>
      </c>
      <c r="H109" s="20" t="s">
        <v>2439</v>
      </c>
      <c r="I109" s="20" t="str">
        <f t="shared" si="14"/>
        <v>2 Gm Kostomłoty (2)</v>
      </c>
      <c r="J109" s="18" t="s">
        <v>541</v>
      </c>
      <c r="K109" s="151">
        <v>7126</v>
      </c>
      <c r="L109" s="154">
        <v>1069</v>
      </c>
      <c r="M109" s="74">
        <v>11</v>
      </c>
      <c r="N109" s="169">
        <v>5261.25</v>
      </c>
      <c r="O109" s="32">
        <f t="shared" si="16"/>
        <v>1.5436429000000001E-3</v>
      </c>
      <c r="P109" s="32">
        <f t="shared" si="17"/>
        <v>3.1364300000000001E-4</v>
      </c>
      <c r="Q109" s="30">
        <f t="shared" si="18"/>
        <v>1.14393E-4</v>
      </c>
      <c r="R109" s="94">
        <f t="shared" si="15"/>
        <v>57196</v>
      </c>
      <c r="S109" s="95"/>
      <c r="T109" s="95"/>
      <c r="U109" s="95"/>
      <c r="V109" s="136"/>
      <c r="W109" s="96">
        <f t="shared" si="19"/>
        <v>57196</v>
      </c>
    </row>
    <row r="110" spans="1:23" hidden="1">
      <c r="A110" s="34" t="s">
        <v>5515</v>
      </c>
      <c r="B110" s="160" t="s">
        <v>4887</v>
      </c>
      <c r="C110" s="17" t="s">
        <v>429</v>
      </c>
      <c r="D110" s="17" t="s">
        <v>540</v>
      </c>
      <c r="E110" s="17" t="s">
        <v>429</v>
      </c>
      <c r="F110" s="17" t="s">
        <v>2328</v>
      </c>
      <c r="G110" s="20" t="s">
        <v>424</v>
      </c>
      <c r="H110" s="20" t="s">
        <v>2440</v>
      </c>
      <c r="I110" s="20" t="str">
        <f t="shared" si="14"/>
        <v>2 Gm Malczyce (2)</v>
      </c>
      <c r="J110" s="18" t="s">
        <v>542</v>
      </c>
      <c r="K110" s="151">
        <v>5592</v>
      </c>
      <c r="L110" s="154">
        <v>756</v>
      </c>
      <c r="M110" s="75">
        <v>3</v>
      </c>
      <c r="N110" s="169">
        <v>5289.69</v>
      </c>
      <c r="O110" s="32">
        <f t="shared" si="16"/>
        <v>5.3648059999999997E-4</v>
      </c>
      <c r="P110" s="32">
        <f t="shared" si="17"/>
        <v>7.6673499999999997E-5</v>
      </c>
      <c r="Q110" s="30">
        <f t="shared" si="18"/>
        <v>2.79646E-5</v>
      </c>
      <c r="R110" s="94">
        <f t="shared" si="15"/>
        <v>13982</v>
      </c>
      <c r="S110" s="95"/>
      <c r="T110" s="95"/>
      <c r="U110" s="95"/>
      <c r="V110" s="136"/>
      <c r="W110" s="96">
        <f t="shared" si="19"/>
        <v>13982</v>
      </c>
    </row>
    <row r="111" spans="1:23" hidden="1">
      <c r="A111" s="34" t="s">
        <v>5516</v>
      </c>
      <c r="B111" s="160" t="s">
        <v>4888</v>
      </c>
      <c r="C111" s="17" t="s">
        <v>429</v>
      </c>
      <c r="D111" s="17" t="s">
        <v>540</v>
      </c>
      <c r="E111" s="17" t="s">
        <v>432</v>
      </c>
      <c r="F111" s="17" t="s">
        <v>2329</v>
      </c>
      <c r="G111" s="20" t="s">
        <v>425</v>
      </c>
      <c r="H111" s="20" t="s">
        <v>2441</v>
      </c>
      <c r="I111" s="20" t="str">
        <f t="shared" si="14"/>
        <v>3 M-Gm Miękinia (3)</v>
      </c>
      <c r="J111" s="18" t="s">
        <v>543</v>
      </c>
      <c r="K111" s="151">
        <v>23144</v>
      </c>
      <c r="L111" s="154">
        <v>4356</v>
      </c>
      <c r="M111" s="65">
        <v>5</v>
      </c>
      <c r="N111" s="169">
        <v>7257.79</v>
      </c>
      <c r="O111" s="32">
        <f t="shared" si="16"/>
        <v>2.1603869999999999E-4</v>
      </c>
      <c r="P111" s="32">
        <f t="shared" si="17"/>
        <v>1.2966259999999999E-4</v>
      </c>
      <c r="Q111" s="30">
        <f t="shared" si="18"/>
        <v>4.7290999999999998E-5</v>
      </c>
      <c r="R111" s="94">
        <f t="shared" si="15"/>
        <v>23645</v>
      </c>
      <c r="S111" s="95"/>
      <c r="T111" s="95"/>
      <c r="U111" s="95"/>
      <c r="V111" s="136"/>
      <c r="W111" s="96">
        <f t="shared" si="19"/>
        <v>23645</v>
      </c>
    </row>
    <row r="112" spans="1:23" hidden="1">
      <c r="A112" s="34" t="s">
        <v>5517</v>
      </c>
      <c r="B112" s="160" t="s">
        <v>4889</v>
      </c>
      <c r="C112" s="17" t="s">
        <v>429</v>
      </c>
      <c r="D112" s="17" t="s">
        <v>540</v>
      </c>
      <c r="E112" s="17" t="s">
        <v>434</v>
      </c>
      <c r="F112" s="17" t="s">
        <v>2329</v>
      </c>
      <c r="G112" s="20" t="s">
        <v>425</v>
      </c>
      <c r="H112" s="20" t="s">
        <v>2442</v>
      </c>
      <c r="I112" s="20" t="str">
        <f t="shared" si="14"/>
        <v>3 M-Gm Środa Śląska (3)</v>
      </c>
      <c r="J112" s="18" t="s">
        <v>544</v>
      </c>
      <c r="K112" s="151">
        <v>19709</v>
      </c>
      <c r="L112" s="154">
        <v>2813</v>
      </c>
      <c r="M112" s="65">
        <v>3</v>
      </c>
      <c r="N112" s="169">
        <v>6460.54</v>
      </c>
      <c r="O112" s="32">
        <f t="shared" si="16"/>
        <v>1.5221470000000001E-4</v>
      </c>
      <c r="P112" s="32">
        <f t="shared" si="17"/>
        <v>6.6276099999999994E-5</v>
      </c>
      <c r="Q112" s="30">
        <f t="shared" si="18"/>
        <v>2.4172399999999999E-5</v>
      </c>
      <c r="R112" s="94">
        <f t="shared" si="15"/>
        <v>12086</v>
      </c>
      <c r="S112" s="95"/>
      <c r="T112" s="95"/>
      <c r="U112" s="95"/>
      <c r="V112" s="136"/>
      <c r="W112" s="96">
        <f t="shared" si="19"/>
        <v>12086</v>
      </c>
    </row>
    <row r="113" spans="1:23" hidden="1">
      <c r="A113" s="34" t="s">
        <v>5518</v>
      </c>
      <c r="B113" s="160" t="s">
        <v>4890</v>
      </c>
      <c r="C113" s="17" t="s">
        <v>429</v>
      </c>
      <c r="D113" s="17" t="s">
        <v>540</v>
      </c>
      <c r="E113" s="17" t="s">
        <v>436</v>
      </c>
      <c r="F113" s="17" t="s">
        <v>2328</v>
      </c>
      <c r="G113" s="20" t="s">
        <v>424</v>
      </c>
      <c r="H113" s="20" t="s">
        <v>2443</v>
      </c>
      <c r="I113" s="20" t="str">
        <f t="shared" si="14"/>
        <v>2 Gm Udanin (2)</v>
      </c>
      <c r="J113" s="18" t="s">
        <v>545</v>
      </c>
      <c r="K113" s="151">
        <v>4711</v>
      </c>
      <c r="L113" s="154">
        <v>576</v>
      </c>
      <c r="M113" s="65">
        <v>7</v>
      </c>
      <c r="N113" s="169">
        <v>5175.58</v>
      </c>
      <c r="O113" s="32">
        <f t="shared" si="16"/>
        <v>1.4858841000000001E-3</v>
      </c>
      <c r="P113" s="32">
        <f t="shared" si="17"/>
        <v>1.6536679999999999E-4</v>
      </c>
      <c r="Q113" s="30">
        <f t="shared" si="18"/>
        <v>6.0313099999999997E-5</v>
      </c>
      <c r="R113" s="94">
        <f t="shared" si="15"/>
        <v>30156</v>
      </c>
      <c r="S113" s="95"/>
      <c r="T113" s="95"/>
      <c r="U113" s="95"/>
      <c r="V113" s="136"/>
      <c r="W113" s="96">
        <f t="shared" si="19"/>
        <v>30156</v>
      </c>
    </row>
    <row r="114" spans="1:23" hidden="1">
      <c r="A114" s="34" t="s">
        <v>5519</v>
      </c>
      <c r="B114" s="160" t="s">
        <v>4891</v>
      </c>
      <c r="C114" s="17" t="s">
        <v>429</v>
      </c>
      <c r="D114" s="17" t="s">
        <v>546</v>
      </c>
      <c r="E114" s="17" t="s">
        <v>430</v>
      </c>
      <c r="F114" s="17" t="s">
        <v>2327</v>
      </c>
      <c r="G114" s="20" t="s">
        <v>423</v>
      </c>
      <c r="H114" s="20" t="s">
        <v>2444</v>
      </c>
      <c r="I114" s="20" t="str">
        <f t="shared" si="14"/>
        <v>1 M Świdnica (1)</v>
      </c>
      <c r="J114" s="18" t="s">
        <v>547</v>
      </c>
      <c r="K114" s="151">
        <v>51357</v>
      </c>
      <c r="L114" s="154">
        <v>5910</v>
      </c>
      <c r="M114" s="65">
        <v>95</v>
      </c>
      <c r="N114" s="169">
        <v>5614.06</v>
      </c>
      <c r="O114" s="32">
        <f t="shared" si="16"/>
        <v>1.8497965000000001E-3</v>
      </c>
      <c r="P114" s="32">
        <f t="shared" si="17"/>
        <v>1.9473068E-3</v>
      </c>
      <c r="Q114" s="30">
        <f t="shared" si="18"/>
        <v>7.1022890000000001E-4</v>
      </c>
      <c r="R114" s="94">
        <f t="shared" si="15"/>
        <v>355114</v>
      </c>
      <c r="S114" s="95"/>
      <c r="T114" s="95"/>
      <c r="U114" s="95"/>
      <c r="V114" s="136"/>
      <c r="W114" s="96">
        <f t="shared" si="19"/>
        <v>355114</v>
      </c>
    </row>
    <row r="115" spans="1:23" ht="20.25" hidden="1" customHeight="1">
      <c r="A115" s="34" t="s">
        <v>5520</v>
      </c>
      <c r="B115" s="160" t="s">
        <v>4892</v>
      </c>
      <c r="C115" s="17" t="s">
        <v>429</v>
      </c>
      <c r="D115" s="17" t="s">
        <v>546</v>
      </c>
      <c r="E115" s="17" t="s">
        <v>429</v>
      </c>
      <c r="F115" s="17" t="s">
        <v>2327</v>
      </c>
      <c r="G115" s="20" t="s">
        <v>423</v>
      </c>
      <c r="H115" s="20" t="s">
        <v>2445</v>
      </c>
      <c r="I115" s="20" t="str">
        <f t="shared" si="14"/>
        <v>1 M Świebodzice (1)</v>
      </c>
      <c r="J115" s="18" t="s">
        <v>548</v>
      </c>
      <c r="K115" s="151">
        <v>21469</v>
      </c>
      <c r="L115" s="154">
        <v>2681</v>
      </c>
      <c r="M115" s="65">
        <v>26</v>
      </c>
      <c r="N115" s="169">
        <v>5195.5600000000004</v>
      </c>
      <c r="O115" s="32">
        <f t="shared" si="16"/>
        <v>1.2110484000000001E-3</v>
      </c>
      <c r="P115" s="32">
        <f t="shared" si="17"/>
        <v>6.2492210000000001E-4</v>
      </c>
      <c r="Q115" s="30">
        <f t="shared" si="18"/>
        <v>2.279239E-4</v>
      </c>
      <c r="R115" s="94">
        <f t="shared" si="15"/>
        <v>113961</v>
      </c>
      <c r="S115" s="95"/>
      <c r="T115" s="95"/>
      <c r="U115" s="95"/>
      <c r="V115" s="136"/>
      <c r="W115" s="96">
        <f t="shared" si="19"/>
        <v>113961</v>
      </c>
    </row>
    <row r="116" spans="1:23" hidden="1">
      <c r="A116" s="34" t="s">
        <v>5521</v>
      </c>
      <c r="B116" s="160" t="s">
        <v>4893</v>
      </c>
      <c r="C116" s="17" t="s">
        <v>429</v>
      </c>
      <c r="D116" s="17" t="s">
        <v>546</v>
      </c>
      <c r="E116" s="17" t="s">
        <v>432</v>
      </c>
      <c r="F116" s="17" t="s">
        <v>2328</v>
      </c>
      <c r="G116" s="20" t="s">
        <v>424</v>
      </c>
      <c r="H116" s="20" t="s">
        <v>2446</v>
      </c>
      <c r="I116" s="20" t="str">
        <f t="shared" si="14"/>
        <v>2 Gm Dobromierz (2)</v>
      </c>
      <c r="J116" s="18" t="s">
        <v>549</v>
      </c>
      <c r="K116" s="151">
        <v>4779</v>
      </c>
      <c r="L116" s="154">
        <v>677</v>
      </c>
      <c r="M116" s="65">
        <v>33</v>
      </c>
      <c r="N116" s="169">
        <v>4165.4399999999996</v>
      </c>
      <c r="O116" s="32">
        <f t="shared" si="16"/>
        <v>6.9052102000000002E-3</v>
      </c>
      <c r="P116" s="32">
        <f t="shared" si="17"/>
        <v>1.1222889E-3</v>
      </c>
      <c r="Q116" s="30">
        <f t="shared" si="18"/>
        <v>4.0932529999999998E-4</v>
      </c>
      <c r="R116" s="94">
        <f t="shared" si="15"/>
        <v>204662</v>
      </c>
      <c r="S116" s="95"/>
      <c r="T116" s="95"/>
      <c r="U116" s="95"/>
      <c r="V116" s="136"/>
      <c r="W116" s="96">
        <f t="shared" si="19"/>
        <v>204662</v>
      </c>
    </row>
    <row r="117" spans="1:23" hidden="1">
      <c r="A117" s="34" t="s">
        <v>5522</v>
      </c>
      <c r="B117" s="160" t="s">
        <v>4894</v>
      </c>
      <c r="C117" s="17" t="s">
        <v>429</v>
      </c>
      <c r="D117" s="17" t="s">
        <v>546</v>
      </c>
      <c r="E117" s="17" t="s">
        <v>434</v>
      </c>
      <c r="F117" s="17" t="s">
        <v>2329</v>
      </c>
      <c r="G117" s="20" t="s">
        <v>425</v>
      </c>
      <c r="H117" s="20" t="s">
        <v>2447</v>
      </c>
      <c r="I117" s="20" t="str">
        <f t="shared" si="14"/>
        <v>3 M-Gm Jaworzyna Śląska (3)</v>
      </c>
      <c r="J117" s="18" t="s">
        <v>550</v>
      </c>
      <c r="K117" s="151">
        <v>10218</v>
      </c>
      <c r="L117" s="154">
        <v>1530</v>
      </c>
      <c r="M117" s="65">
        <v>25</v>
      </c>
      <c r="N117" s="169">
        <v>4651.99</v>
      </c>
      <c r="O117" s="32">
        <f t="shared" si="16"/>
        <v>2.4466626999999999E-3</v>
      </c>
      <c r="P117" s="32">
        <f t="shared" si="17"/>
        <v>8.0468650000000005E-4</v>
      </c>
      <c r="Q117" s="30">
        <f t="shared" si="18"/>
        <v>2.9348820000000002E-4</v>
      </c>
      <c r="R117" s="94">
        <f t="shared" si="15"/>
        <v>146744</v>
      </c>
      <c r="S117" s="95"/>
      <c r="T117" s="95"/>
      <c r="U117" s="95"/>
      <c r="V117" s="136"/>
      <c r="W117" s="96">
        <f t="shared" si="19"/>
        <v>146744</v>
      </c>
    </row>
    <row r="118" spans="1:23" hidden="1">
      <c r="A118" s="34" t="s">
        <v>5523</v>
      </c>
      <c r="B118" s="160" t="s">
        <v>4895</v>
      </c>
      <c r="C118" s="17" t="s">
        <v>429</v>
      </c>
      <c r="D118" s="17" t="s">
        <v>546</v>
      </c>
      <c r="E118" s="17" t="s">
        <v>436</v>
      </c>
      <c r="F118" s="17" t="s">
        <v>2328</v>
      </c>
      <c r="G118" s="20" t="s">
        <v>424</v>
      </c>
      <c r="H118" s="20" t="s">
        <v>2448</v>
      </c>
      <c r="I118" s="20" t="str">
        <f t="shared" si="14"/>
        <v>2 Gm Marcinowice (2)</v>
      </c>
      <c r="J118" s="18" t="s">
        <v>551</v>
      </c>
      <c r="K118" s="151">
        <v>6351</v>
      </c>
      <c r="L118" s="154">
        <v>879</v>
      </c>
      <c r="M118" s="65">
        <v>11</v>
      </c>
      <c r="N118" s="169">
        <v>5023.37</v>
      </c>
      <c r="O118" s="32">
        <f t="shared" si="16"/>
        <v>1.7320107E-3</v>
      </c>
      <c r="P118" s="32">
        <f t="shared" si="17"/>
        <v>3.0307089999999999E-4</v>
      </c>
      <c r="Q118" s="30">
        <f t="shared" si="18"/>
        <v>1.105371E-4</v>
      </c>
      <c r="R118" s="94">
        <f t="shared" si="15"/>
        <v>55268</v>
      </c>
      <c r="S118" s="95"/>
      <c r="T118" s="95"/>
      <c r="U118" s="95"/>
      <c r="V118" s="136"/>
      <c r="W118" s="96">
        <f t="shared" si="19"/>
        <v>55268</v>
      </c>
    </row>
    <row r="119" spans="1:23" ht="20.25" hidden="1" customHeight="1">
      <c r="A119" s="34" t="s">
        <v>5524</v>
      </c>
      <c r="B119" s="160" t="s">
        <v>4896</v>
      </c>
      <c r="C119" s="17" t="s">
        <v>429</v>
      </c>
      <c r="D119" s="17" t="s">
        <v>546</v>
      </c>
      <c r="E119" s="17" t="s">
        <v>438</v>
      </c>
      <c r="F119" s="17" t="s">
        <v>2329</v>
      </c>
      <c r="G119" s="20" t="s">
        <v>425</v>
      </c>
      <c r="H119" s="20" t="s">
        <v>2449</v>
      </c>
      <c r="I119" s="20" t="str">
        <f t="shared" si="14"/>
        <v>3 M-Gm Strzegom (3)</v>
      </c>
      <c r="J119" s="18" t="s">
        <v>552</v>
      </c>
      <c r="K119" s="151">
        <v>23764</v>
      </c>
      <c r="L119" s="154">
        <v>3039</v>
      </c>
      <c r="M119" s="65">
        <v>23</v>
      </c>
      <c r="N119" s="169">
        <v>5659.11</v>
      </c>
      <c r="O119" s="32">
        <f t="shared" si="16"/>
        <v>9.6785049999999998E-4</v>
      </c>
      <c r="P119" s="32">
        <f t="shared" si="17"/>
        <v>5.1974560000000005E-4</v>
      </c>
      <c r="Q119" s="30">
        <f t="shared" si="18"/>
        <v>1.895635E-4</v>
      </c>
      <c r="R119" s="94">
        <f t="shared" si="15"/>
        <v>94781</v>
      </c>
      <c r="S119" s="95"/>
      <c r="T119" s="95"/>
      <c r="U119" s="95"/>
      <c r="V119" s="136"/>
      <c r="W119" s="96">
        <f t="shared" si="19"/>
        <v>94781</v>
      </c>
    </row>
    <row r="120" spans="1:23" hidden="1">
      <c r="A120" s="34" t="s">
        <v>5525</v>
      </c>
      <c r="B120" s="160" t="s">
        <v>4897</v>
      </c>
      <c r="C120" s="17" t="s">
        <v>429</v>
      </c>
      <c r="D120" s="17" t="s">
        <v>546</v>
      </c>
      <c r="E120" s="17" t="s">
        <v>445</v>
      </c>
      <c r="F120" s="17" t="s">
        <v>2328</v>
      </c>
      <c r="G120" s="20" t="s">
        <v>424</v>
      </c>
      <c r="H120" s="20" t="s">
        <v>2450</v>
      </c>
      <c r="I120" s="20" t="str">
        <f t="shared" si="14"/>
        <v>2 Gm Świdnica (2)</v>
      </c>
      <c r="J120" s="18" t="s">
        <v>547</v>
      </c>
      <c r="K120" s="151">
        <v>18178</v>
      </c>
      <c r="L120" s="154">
        <v>2939</v>
      </c>
      <c r="M120" s="65">
        <v>16</v>
      </c>
      <c r="N120" s="169">
        <v>5994.28</v>
      </c>
      <c r="O120" s="32">
        <f t="shared" si="16"/>
        <v>8.8018479999999995E-4</v>
      </c>
      <c r="P120" s="32">
        <f t="shared" si="17"/>
        <v>4.3155519999999998E-4</v>
      </c>
      <c r="Q120" s="30">
        <f t="shared" si="18"/>
        <v>1.573984E-4</v>
      </c>
      <c r="R120" s="94">
        <f t="shared" si="15"/>
        <v>78699</v>
      </c>
      <c r="S120" s="95"/>
      <c r="T120" s="95"/>
      <c r="U120" s="95"/>
      <c r="V120" s="136"/>
      <c r="W120" s="96">
        <f t="shared" si="19"/>
        <v>78699</v>
      </c>
    </row>
    <row r="121" spans="1:23" hidden="1">
      <c r="A121" s="34" t="s">
        <v>5526</v>
      </c>
      <c r="B121" s="160" t="s">
        <v>4898</v>
      </c>
      <c r="C121" s="17" t="s">
        <v>429</v>
      </c>
      <c r="D121" s="17" t="s">
        <v>546</v>
      </c>
      <c r="E121" s="17" t="s">
        <v>469</v>
      </c>
      <c r="F121" s="17" t="s">
        <v>2329</v>
      </c>
      <c r="G121" s="20" t="s">
        <v>425</v>
      </c>
      <c r="H121" s="20" t="s">
        <v>2451</v>
      </c>
      <c r="I121" s="20" t="str">
        <f t="shared" si="14"/>
        <v>3 M-Gm Żarów (3)</v>
      </c>
      <c r="J121" s="18" t="s">
        <v>553</v>
      </c>
      <c r="K121" s="151">
        <v>11948</v>
      </c>
      <c r="L121" s="154">
        <v>1691</v>
      </c>
      <c r="M121" s="65">
        <v>10</v>
      </c>
      <c r="N121" s="169">
        <v>6209.65</v>
      </c>
      <c r="O121" s="32">
        <f t="shared" si="16"/>
        <v>8.3696010000000002E-4</v>
      </c>
      <c r="P121" s="32">
        <f t="shared" si="17"/>
        <v>2.2791930000000001E-4</v>
      </c>
      <c r="Q121" s="30">
        <f t="shared" si="18"/>
        <v>8.31275E-5</v>
      </c>
      <c r="R121" s="94">
        <f t="shared" si="15"/>
        <v>41563</v>
      </c>
      <c r="S121" s="95"/>
      <c r="T121" s="95"/>
      <c r="U121" s="95"/>
      <c r="V121" s="136"/>
      <c r="W121" s="96">
        <f t="shared" si="19"/>
        <v>41563</v>
      </c>
    </row>
    <row r="122" spans="1:23" hidden="1">
      <c r="A122" s="34" t="s">
        <v>5527</v>
      </c>
      <c r="B122" s="160" t="s">
        <v>4899</v>
      </c>
      <c r="C122" s="17" t="s">
        <v>429</v>
      </c>
      <c r="D122" s="17" t="s">
        <v>554</v>
      </c>
      <c r="E122" s="17" t="s">
        <v>430</v>
      </c>
      <c r="F122" s="17" t="s">
        <v>2329</v>
      </c>
      <c r="G122" s="20" t="s">
        <v>425</v>
      </c>
      <c r="H122" s="20" t="s">
        <v>2452</v>
      </c>
      <c r="I122" s="20" t="str">
        <f t="shared" si="14"/>
        <v>3 M-Gm Oborniki Śląskie (3)</v>
      </c>
      <c r="J122" s="18" t="s">
        <v>555</v>
      </c>
      <c r="K122" s="151">
        <v>21213</v>
      </c>
      <c r="L122" s="154">
        <v>3139</v>
      </c>
      <c r="M122" s="65">
        <v>17</v>
      </c>
      <c r="N122" s="169">
        <v>5477.17</v>
      </c>
      <c r="O122" s="32">
        <f t="shared" si="16"/>
        <v>8.0139529999999999E-4</v>
      </c>
      <c r="P122" s="32">
        <f t="shared" si="17"/>
        <v>4.592846E-4</v>
      </c>
      <c r="Q122" s="30">
        <f t="shared" si="18"/>
        <v>1.675119E-4</v>
      </c>
      <c r="R122" s="94">
        <f t="shared" si="15"/>
        <v>83755</v>
      </c>
      <c r="S122" s="95"/>
      <c r="T122" s="95"/>
      <c r="U122" s="95"/>
      <c r="V122" s="136"/>
      <c r="W122" s="96">
        <f t="shared" si="19"/>
        <v>83755</v>
      </c>
    </row>
    <row r="123" spans="1:23" hidden="1">
      <c r="A123" s="34" t="s">
        <v>5528</v>
      </c>
      <c r="B123" s="160" t="s">
        <v>4900</v>
      </c>
      <c r="C123" s="17" t="s">
        <v>429</v>
      </c>
      <c r="D123" s="17" t="s">
        <v>554</v>
      </c>
      <c r="E123" s="17" t="s">
        <v>429</v>
      </c>
      <c r="F123" s="17" t="s">
        <v>2329</v>
      </c>
      <c r="G123" s="20" t="s">
        <v>425</v>
      </c>
      <c r="H123" s="20" t="s">
        <v>2453</v>
      </c>
      <c r="I123" s="20" t="str">
        <f t="shared" si="14"/>
        <v>3 M-Gm Prusice (3)</v>
      </c>
      <c r="J123" s="18" t="s">
        <v>556</v>
      </c>
      <c r="K123" s="151">
        <v>9246</v>
      </c>
      <c r="L123" s="154">
        <v>1380</v>
      </c>
      <c r="M123" s="65">
        <v>71</v>
      </c>
      <c r="N123" s="169">
        <v>5431.95</v>
      </c>
      <c r="O123" s="32">
        <f t="shared" si="16"/>
        <v>7.6789963000000001E-3</v>
      </c>
      <c r="P123" s="32">
        <f t="shared" si="17"/>
        <v>1.9508675E-3</v>
      </c>
      <c r="Q123" s="30">
        <f t="shared" si="18"/>
        <v>7.1152759999999998E-4</v>
      </c>
      <c r="R123" s="94">
        <f t="shared" si="15"/>
        <v>355763</v>
      </c>
      <c r="S123" s="95"/>
      <c r="T123" s="95"/>
      <c r="U123" s="95"/>
      <c r="V123" s="136"/>
      <c r="W123" s="96">
        <f t="shared" si="19"/>
        <v>355763</v>
      </c>
    </row>
    <row r="124" spans="1:23" hidden="1">
      <c r="A124" s="34" t="s">
        <v>5529</v>
      </c>
      <c r="B124" s="160" t="s">
        <v>4901</v>
      </c>
      <c r="C124" s="17" t="s">
        <v>429</v>
      </c>
      <c r="D124" s="17" t="s">
        <v>554</v>
      </c>
      <c r="E124" s="17" t="s">
        <v>432</v>
      </c>
      <c r="F124" s="17" t="s">
        <v>2329</v>
      </c>
      <c r="G124" s="20" t="s">
        <v>425</v>
      </c>
      <c r="H124" s="20" t="s">
        <v>2454</v>
      </c>
      <c r="I124" s="20" t="str">
        <f t="shared" si="14"/>
        <v>3 M-Gm Trzebnica (3)</v>
      </c>
      <c r="J124" s="18" t="s">
        <v>557</v>
      </c>
      <c r="K124" s="151">
        <v>25154</v>
      </c>
      <c r="L124" s="154">
        <v>3843</v>
      </c>
      <c r="M124" s="65">
        <v>40</v>
      </c>
      <c r="N124" s="169">
        <v>5431.76</v>
      </c>
      <c r="O124" s="32">
        <f t="shared" si="16"/>
        <v>1.5902042999999999E-3</v>
      </c>
      <c r="P124" s="32">
        <f t="shared" si="17"/>
        <v>1.1250781999999999E-3</v>
      </c>
      <c r="Q124" s="30">
        <f t="shared" si="18"/>
        <v>4.103426E-4</v>
      </c>
      <c r="R124" s="94">
        <f t="shared" si="15"/>
        <v>205171</v>
      </c>
      <c r="S124" s="95"/>
      <c r="T124" s="95"/>
      <c r="U124" s="95"/>
      <c r="V124" s="136"/>
      <c r="W124" s="96">
        <f t="shared" si="19"/>
        <v>205171</v>
      </c>
    </row>
    <row r="125" spans="1:23" hidden="1">
      <c r="A125" s="34" t="s">
        <v>5530</v>
      </c>
      <c r="B125" s="160" t="s">
        <v>4902</v>
      </c>
      <c r="C125" s="17" t="s">
        <v>429</v>
      </c>
      <c r="D125" s="17" t="s">
        <v>554</v>
      </c>
      <c r="E125" s="17" t="s">
        <v>434</v>
      </c>
      <c r="F125" s="17" t="s">
        <v>2328</v>
      </c>
      <c r="G125" s="20" t="s">
        <v>424</v>
      </c>
      <c r="H125" s="20" t="s">
        <v>2455</v>
      </c>
      <c r="I125" s="20" t="str">
        <f t="shared" si="14"/>
        <v>2 Gm Wisznia Mała (2)</v>
      </c>
      <c r="J125" s="18" t="s">
        <v>558</v>
      </c>
      <c r="K125" s="151">
        <v>12448</v>
      </c>
      <c r="L125" s="154">
        <v>2127</v>
      </c>
      <c r="M125" s="65">
        <v>4</v>
      </c>
      <c r="N125" s="169">
        <v>7952.45</v>
      </c>
      <c r="O125" s="32">
        <f t="shared" si="16"/>
        <v>3.213367E-4</v>
      </c>
      <c r="P125" s="32">
        <f t="shared" si="17"/>
        <v>8.5946199999999994E-5</v>
      </c>
      <c r="Q125" s="30">
        <f t="shared" si="18"/>
        <v>3.1346600000000002E-5</v>
      </c>
      <c r="R125" s="94">
        <f t="shared" si="15"/>
        <v>15673</v>
      </c>
      <c r="S125" s="95"/>
      <c r="T125" s="95"/>
      <c r="U125" s="95"/>
      <c r="V125" s="136"/>
      <c r="W125" s="96">
        <f t="shared" si="19"/>
        <v>15673</v>
      </c>
    </row>
    <row r="126" spans="1:23" ht="20.25" hidden="1" customHeight="1">
      <c r="A126" s="34" t="s">
        <v>5531</v>
      </c>
      <c r="B126" s="160" t="s">
        <v>4903</v>
      </c>
      <c r="C126" s="17" t="s">
        <v>429</v>
      </c>
      <c r="D126" s="17" t="s">
        <v>554</v>
      </c>
      <c r="E126" s="17" t="s">
        <v>436</v>
      </c>
      <c r="F126" s="17" t="s">
        <v>2328</v>
      </c>
      <c r="G126" s="20" t="s">
        <v>424</v>
      </c>
      <c r="H126" s="20" t="s">
        <v>2456</v>
      </c>
      <c r="I126" s="20" t="str">
        <f t="shared" si="14"/>
        <v>2 Gm Zawonia (2)</v>
      </c>
      <c r="J126" s="18" t="s">
        <v>559</v>
      </c>
      <c r="K126" s="151">
        <v>5907</v>
      </c>
      <c r="L126" s="154">
        <v>867</v>
      </c>
      <c r="M126" s="65">
        <v>8</v>
      </c>
      <c r="N126" s="169">
        <v>5242.04</v>
      </c>
      <c r="O126" s="32">
        <f t="shared" si="16"/>
        <v>1.3543253000000001E-3</v>
      </c>
      <c r="P126" s="32">
        <f t="shared" si="17"/>
        <v>2.2399670000000001E-4</v>
      </c>
      <c r="Q126" s="30">
        <f t="shared" si="18"/>
        <v>8.1696899999999994E-5</v>
      </c>
      <c r="R126" s="94">
        <f t="shared" si="15"/>
        <v>40848</v>
      </c>
      <c r="S126" s="95"/>
      <c r="T126" s="95"/>
      <c r="U126" s="95"/>
      <c r="V126" s="136"/>
      <c r="W126" s="96">
        <f t="shared" si="19"/>
        <v>40848</v>
      </c>
    </row>
    <row r="127" spans="1:23" hidden="1">
      <c r="A127" s="34" t="s">
        <v>5532</v>
      </c>
      <c r="B127" s="160" t="s">
        <v>4904</v>
      </c>
      <c r="C127" s="17" t="s">
        <v>429</v>
      </c>
      <c r="D127" s="17" t="s">
        <v>554</v>
      </c>
      <c r="E127" s="17" t="s">
        <v>438</v>
      </c>
      <c r="F127" s="17" t="s">
        <v>2329</v>
      </c>
      <c r="G127" s="20" t="s">
        <v>425</v>
      </c>
      <c r="H127" s="20" t="s">
        <v>2457</v>
      </c>
      <c r="I127" s="20" t="str">
        <f t="shared" si="14"/>
        <v>3 M-Gm Żmigród (3)</v>
      </c>
      <c r="J127" s="18" t="s">
        <v>560</v>
      </c>
      <c r="K127" s="151">
        <v>14034</v>
      </c>
      <c r="L127" s="154">
        <v>1974</v>
      </c>
      <c r="M127" s="65">
        <v>65</v>
      </c>
      <c r="N127" s="169">
        <v>4466.37</v>
      </c>
      <c r="O127" s="32">
        <f t="shared" si="16"/>
        <v>4.6316088999999996E-3</v>
      </c>
      <c r="P127" s="32">
        <f t="shared" si="17"/>
        <v>2.0470305000000002E-3</v>
      </c>
      <c r="Q127" s="30">
        <f t="shared" si="18"/>
        <v>7.466005E-4</v>
      </c>
      <c r="R127" s="94">
        <f t="shared" si="15"/>
        <v>373300</v>
      </c>
      <c r="S127" s="95"/>
      <c r="T127" s="95"/>
      <c r="U127" s="95"/>
      <c r="V127" s="136"/>
      <c r="W127" s="96">
        <f t="shared" si="19"/>
        <v>373300</v>
      </c>
    </row>
    <row r="128" spans="1:23" hidden="1">
      <c r="A128" s="34" t="s">
        <v>5533</v>
      </c>
      <c r="B128" s="160" t="s">
        <v>4905</v>
      </c>
      <c r="C128" s="17" t="s">
        <v>429</v>
      </c>
      <c r="D128" s="17" t="s">
        <v>561</v>
      </c>
      <c r="E128" s="17" t="s">
        <v>430</v>
      </c>
      <c r="F128" s="17" t="s">
        <v>2327</v>
      </c>
      <c r="G128" s="20" t="s">
        <v>423</v>
      </c>
      <c r="H128" s="20" t="s">
        <v>2458</v>
      </c>
      <c r="I128" s="20" t="str">
        <f t="shared" si="14"/>
        <v>1 M Boguszów-Gorce (1)</v>
      </c>
      <c r="J128" s="18" t="s">
        <v>562</v>
      </c>
      <c r="K128" s="151">
        <v>13959</v>
      </c>
      <c r="L128" s="154">
        <v>1551</v>
      </c>
      <c r="M128" s="65">
        <v>64</v>
      </c>
      <c r="N128" s="169">
        <v>3827.89</v>
      </c>
      <c r="O128" s="32">
        <f t="shared" si="16"/>
        <v>4.5848555999999999E-3</v>
      </c>
      <c r="P128" s="32">
        <f t="shared" si="17"/>
        <v>1.8577102999999999E-3</v>
      </c>
      <c r="Q128" s="30">
        <f t="shared" si="18"/>
        <v>6.7755090000000005E-4</v>
      </c>
      <c r="R128" s="94">
        <f t="shared" si="15"/>
        <v>338775</v>
      </c>
      <c r="S128" s="95"/>
      <c r="T128" s="95"/>
      <c r="U128" s="95"/>
      <c r="V128" s="136"/>
      <c r="W128" s="96">
        <f t="shared" si="19"/>
        <v>338775</v>
      </c>
    </row>
    <row r="129" spans="1:23" hidden="1">
      <c r="A129" s="34" t="s">
        <v>5534</v>
      </c>
      <c r="B129" s="160" t="s">
        <v>4906</v>
      </c>
      <c r="C129" s="17" t="s">
        <v>429</v>
      </c>
      <c r="D129" s="17" t="s">
        <v>561</v>
      </c>
      <c r="E129" s="17" t="s">
        <v>429</v>
      </c>
      <c r="F129" s="17" t="s">
        <v>2327</v>
      </c>
      <c r="G129" s="20" t="s">
        <v>423</v>
      </c>
      <c r="H129" s="20" t="s">
        <v>2459</v>
      </c>
      <c r="I129" s="20" t="str">
        <f t="shared" si="14"/>
        <v>1 M Jedlina-Zdrój (1)</v>
      </c>
      <c r="J129" s="18" t="s">
        <v>563</v>
      </c>
      <c r="K129" s="151">
        <v>4560</v>
      </c>
      <c r="L129" s="154">
        <v>630</v>
      </c>
      <c r="M129" s="65">
        <v>3</v>
      </c>
      <c r="N129" s="169">
        <v>5383.23</v>
      </c>
      <c r="O129" s="32">
        <f t="shared" si="16"/>
        <v>6.5789470000000004E-4</v>
      </c>
      <c r="P129" s="32">
        <f t="shared" si="17"/>
        <v>7.69934E-5</v>
      </c>
      <c r="Q129" s="30">
        <f t="shared" si="18"/>
        <v>2.8081300000000002E-5</v>
      </c>
      <c r="R129" s="94">
        <f t="shared" si="15"/>
        <v>14040</v>
      </c>
      <c r="S129" s="95"/>
      <c r="T129" s="95"/>
      <c r="U129" s="95"/>
      <c r="V129" s="136"/>
      <c r="W129" s="96">
        <f t="shared" si="19"/>
        <v>14040</v>
      </c>
    </row>
    <row r="130" spans="1:23" hidden="1">
      <c r="A130" s="34" t="s">
        <v>5535</v>
      </c>
      <c r="B130" s="160" t="s">
        <v>4907</v>
      </c>
      <c r="C130" s="17" t="s">
        <v>429</v>
      </c>
      <c r="D130" s="17" t="s">
        <v>561</v>
      </c>
      <c r="E130" s="17" t="s">
        <v>432</v>
      </c>
      <c r="F130" s="17" t="s">
        <v>2327</v>
      </c>
      <c r="G130" s="20" t="s">
        <v>423</v>
      </c>
      <c r="H130" s="20" t="s">
        <v>2460</v>
      </c>
      <c r="I130" s="20" t="str">
        <f t="shared" si="14"/>
        <v>1 M Szczawno-Zdrój (1)</v>
      </c>
      <c r="J130" s="18" t="s">
        <v>564</v>
      </c>
      <c r="K130" s="151">
        <v>5090</v>
      </c>
      <c r="L130" s="154">
        <v>595</v>
      </c>
      <c r="M130" s="65">
        <v>3</v>
      </c>
      <c r="N130" s="169">
        <v>6429.11</v>
      </c>
      <c r="O130" s="32">
        <f t="shared" si="16"/>
        <v>5.8939089999999995E-4</v>
      </c>
      <c r="P130" s="32">
        <f t="shared" si="17"/>
        <v>5.4546799999999998E-5</v>
      </c>
      <c r="Q130" s="30">
        <f t="shared" si="18"/>
        <v>1.9894500000000001E-5</v>
      </c>
      <c r="R130" s="94">
        <f t="shared" si="15"/>
        <v>9947</v>
      </c>
      <c r="S130" s="95"/>
      <c r="T130" s="95"/>
      <c r="U130" s="95"/>
      <c r="V130" s="136"/>
      <c r="W130" s="96">
        <f t="shared" si="19"/>
        <v>9947</v>
      </c>
    </row>
    <row r="131" spans="1:23" ht="20.25" hidden="1" customHeight="1">
      <c r="A131" s="34" t="s">
        <v>5536</v>
      </c>
      <c r="B131" s="160" t="s">
        <v>4908</v>
      </c>
      <c r="C131" s="17" t="s">
        <v>429</v>
      </c>
      <c r="D131" s="17" t="s">
        <v>561</v>
      </c>
      <c r="E131" s="17" t="s">
        <v>434</v>
      </c>
      <c r="F131" s="17" t="s">
        <v>2328</v>
      </c>
      <c r="G131" s="20" t="s">
        <v>424</v>
      </c>
      <c r="H131" s="20" t="s">
        <v>2461</v>
      </c>
      <c r="I131" s="20" t="str">
        <f t="shared" si="14"/>
        <v>2 Gm Czarny Bór (2)</v>
      </c>
      <c r="J131" s="18" t="s">
        <v>565</v>
      </c>
      <c r="K131" s="151">
        <v>4694</v>
      </c>
      <c r="L131" s="154">
        <v>700</v>
      </c>
      <c r="M131" s="65">
        <v>5</v>
      </c>
      <c r="N131" s="169">
        <v>6109.96</v>
      </c>
      <c r="O131" s="32">
        <f t="shared" ref="O131:O162" si="20" xml:space="preserve"> ROUNDDOWN(M131/K131,10)</f>
        <v>1.0651896E-3</v>
      </c>
      <c r="P131" s="32">
        <f t="shared" ref="P131:P162" si="21">ROUNDDOWN(L131*O131/N131,10)</f>
        <v>1.2203559999999999E-4</v>
      </c>
      <c r="Q131" s="30">
        <f t="shared" ref="Q131:Q162" si="22">ROUNDDOWN(P131/$P$2498,10)</f>
        <v>4.4509199999999997E-5</v>
      </c>
      <c r="R131" s="94">
        <f t="shared" si="15"/>
        <v>22254</v>
      </c>
      <c r="S131" s="95"/>
      <c r="T131" s="95"/>
      <c r="U131" s="95"/>
      <c r="V131" s="136"/>
      <c r="W131" s="96">
        <f t="shared" ref="W131:W162" si="23">MIN(R131:U131)</f>
        <v>22254</v>
      </c>
    </row>
    <row r="132" spans="1:23" hidden="1">
      <c r="A132" s="34" t="s">
        <v>5537</v>
      </c>
      <c r="B132" s="160" t="s">
        <v>4909</v>
      </c>
      <c r="C132" s="17" t="s">
        <v>429</v>
      </c>
      <c r="D132" s="17" t="s">
        <v>561</v>
      </c>
      <c r="E132" s="17" t="s">
        <v>436</v>
      </c>
      <c r="F132" s="17" t="s">
        <v>2329</v>
      </c>
      <c r="G132" s="20" t="s">
        <v>425</v>
      </c>
      <c r="H132" s="20" t="s">
        <v>2462</v>
      </c>
      <c r="I132" s="20" t="str">
        <f t="shared" ref="I132:I195" si="24">CONCATENATE(F132," ",G132," ",H132)</f>
        <v>3 M-Gm Głuszyca (3)</v>
      </c>
      <c r="J132" s="18" t="s">
        <v>566</v>
      </c>
      <c r="K132" s="151">
        <v>7866</v>
      </c>
      <c r="L132" s="154">
        <v>917</v>
      </c>
      <c r="M132" s="65">
        <v>16</v>
      </c>
      <c r="N132" s="169">
        <v>4298.62</v>
      </c>
      <c r="O132" s="32">
        <f t="shared" si="20"/>
        <v>2.0340706E-3</v>
      </c>
      <c r="P132" s="32">
        <f t="shared" si="21"/>
        <v>4.339166E-4</v>
      </c>
      <c r="Q132" s="30">
        <f t="shared" si="22"/>
        <v>1.5825959999999999E-4</v>
      </c>
      <c r="R132" s="94">
        <f t="shared" ref="R132:R195" si="25">ROUNDDOWN(500000000*Q132,0)</f>
        <v>79129</v>
      </c>
      <c r="S132" s="95"/>
      <c r="T132" s="95"/>
      <c r="U132" s="95"/>
      <c r="V132" s="136"/>
      <c r="W132" s="96">
        <f t="shared" si="23"/>
        <v>79129</v>
      </c>
    </row>
    <row r="133" spans="1:23" hidden="1">
      <c r="A133" s="34" t="s">
        <v>5538</v>
      </c>
      <c r="B133" s="160" t="s">
        <v>4910</v>
      </c>
      <c r="C133" s="17" t="s">
        <v>429</v>
      </c>
      <c r="D133" s="17" t="s">
        <v>561</v>
      </c>
      <c r="E133" s="17" t="s">
        <v>438</v>
      </c>
      <c r="F133" s="17" t="s">
        <v>2329</v>
      </c>
      <c r="G133" s="20" t="s">
        <v>425</v>
      </c>
      <c r="H133" s="20" t="s">
        <v>2463</v>
      </c>
      <c r="I133" s="20" t="str">
        <f t="shared" si="24"/>
        <v>3 M-Gm Mieroszów (3)</v>
      </c>
      <c r="J133" s="18" t="s">
        <v>567</v>
      </c>
      <c r="K133" s="151">
        <v>5991</v>
      </c>
      <c r="L133" s="154">
        <v>766</v>
      </c>
      <c r="M133" s="65">
        <v>9</v>
      </c>
      <c r="N133" s="169">
        <v>4561.6099999999997</v>
      </c>
      <c r="O133" s="32">
        <f t="shared" si="20"/>
        <v>1.5022532999999999E-3</v>
      </c>
      <c r="P133" s="32">
        <f t="shared" si="21"/>
        <v>2.522631E-4</v>
      </c>
      <c r="Q133" s="30">
        <f t="shared" si="22"/>
        <v>9.2006299999999994E-5</v>
      </c>
      <c r="R133" s="94">
        <f t="shared" si="25"/>
        <v>46003</v>
      </c>
      <c r="S133" s="95"/>
      <c r="T133" s="95"/>
      <c r="U133" s="95"/>
      <c r="V133" s="136"/>
      <c r="W133" s="96">
        <f t="shared" si="23"/>
        <v>46003</v>
      </c>
    </row>
    <row r="134" spans="1:23" hidden="1">
      <c r="A134" s="34" t="s">
        <v>5539</v>
      </c>
      <c r="B134" s="160" t="s">
        <v>4911</v>
      </c>
      <c r="C134" s="17" t="s">
        <v>429</v>
      </c>
      <c r="D134" s="17" t="s">
        <v>561</v>
      </c>
      <c r="E134" s="17" t="s">
        <v>445</v>
      </c>
      <c r="F134" s="17" t="s">
        <v>2328</v>
      </c>
      <c r="G134" s="20" t="s">
        <v>424</v>
      </c>
      <c r="H134" s="20" t="s">
        <v>2464</v>
      </c>
      <c r="I134" s="20" t="str">
        <f t="shared" si="24"/>
        <v>2 Gm Stare Bogaczowice (2)</v>
      </c>
      <c r="J134" s="18" t="s">
        <v>568</v>
      </c>
      <c r="K134" s="151">
        <v>4310</v>
      </c>
      <c r="L134" s="154">
        <v>606</v>
      </c>
      <c r="M134" s="65">
        <v>7</v>
      </c>
      <c r="N134" s="169">
        <v>6194.22</v>
      </c>
      <c r="O134" s="32">
        <f t="shared" si="20"/>
        <v>1.6241299000000001E-3</v>
      </c>
      <c r="P134" s="32">
        <f t="shared" si="21"/>
        <v>1.5889370000000001E-4</v>
      </c>
      <c r="Q134" s="30">
        <f t="shared" si="22"/>
        <v>5.7952199999999997E-5</v>
      </c>
      <c r="R134" s="94">
        <f t="shared" si="25"/>
        <v>28976</v>
      </c>
      <c r="S134" s="95"/>
      <c r="T134" s="95"/>
      <c r="U134" s="95"/>
      <c r="V134" s="136"/>
      <c r="W134" s="96">
        <f t="shared" si="23"/>
        <v>28976</v>
      </c>
    </row>
    <row r="135" spans="1:23" hidden="1">
      <c r="A135" s="34" t="s">
        <v>5540</v>
      </c>
      <c r="B135" s="160" t="s">
        <v>4912</v>
      </c>
      <c r="C135" s="17" t="s">
        <v>429</v>
      </c>
      <c r="D135" s="17" t="s">
        <v>561</v>
      </c>
      <c r="E135" s="17" t="s">
        <v>469</v>
      </c>
      <c r="F135" s="17" t="s">
        <v>2328</v>
      </c>
      <c r="G135" s="20" t="s">
        <v>424</v>
      </c>
      <c r="H135" s="20" t="s">
        <v>2465</v>
      </c>
      <c r="I135" s="20" t="str">
        <f t="shared" si="24"/>
        <v>2 Gm Walim (2)</v>
      </c>
      <c r="J135" s="34" t="s">
        <v>569</v>
      </c>
      <c r="K135" s="151">
        <v>5291</v>
      </c>
      <c r="L135" s="154">
        <v>699</v>
      </c>
      <c r="M135" s="65">
        <v>12</v>
      </c>
      <c r="N135" s="169">
        <v>5169.91</v>
      </c>
      <c r="O135" s="32">
        <f t="shared" si="20"/>
        <v>2.2680021999999999E-3</v>
      </c>
      <c r="P135" s="32">
        <f t="shared" si="21"/>
        <v>3.0664620000000001E-4</v>
      </c>
      <c r="Q135" s="30">
        <f t="shared" si="22"/>
        <v>1.118411E-4</v>
      </c>
      <c r="R135" s="94">
        <f t="shared" si="25"/>
        <v>55920</v>
      </c>
      <c r="S135" s="95"/>
      <c r="T135" s="95"/>
      <c r="U135" s="95"/>
      <c r="V135" s="136"/>
      <c r="W135" s="96">
        <f t="shared" si="23"/>
        <v>55920</v>
      </c>
    </row>
    <row r="136" spans="1:23" hidden="1">
      <c r="A136" s="34" t="s">
        <v>5541</v>
      </c>
      <c r="B136" s="160" t="s">
        <v>4913</v>
      </c>
      <c r="C136" s="17" t="s">
        <v>429</v>
      </c>
      <c r="D136" s="17" t="s">
        <v>561</v>
      </c>
      <c r="E136" s="17" t="s">
        <v>471</v>
      </c>
      <c r="F136" s="17" t="s">
        <v>2329</v>
      </c>
      <c r="G136" s="20" t="s">
        <v>425</v>
      </c>
      <c r="H136" s="20" t="s">
        <v>2466</v>
      </c>
      <c r="I136" s="20" t="str">
        <f t="shared" si="24"/>
        <v>3 M-Gm Brzeg Dolny (3)</v>
      </c>
      <c r="J136" s="34" t="s">
        <v>571</v>
      </c>
      <c r="K136" s="151">
        <v>15855</v>
      </c>
      <c r="L136" s="154">
        <v>2119</v>
      </c>
      <c r="M136" s="65">
        <v>12</v>
      </c>
      <c r="N136" s="169">
        <v>6675.71</v>
      </c>
      <c r="O136" s="32">
        <f t="shared" si="20"/>
        <v>7.5685900000000003E-4</v>
      </c>
      <c r="P136" s="32">
        <f t="shared" si="21"/>
        <v>2.402417E-4</v>
      </c>
      <c r="Q136" s="30">
        <f t="shared" si="22"/>
        <v>8.7621799999999995E-5</v>
      </c>
      <c r="R136" s="94">
        <f t="shared" si="25"/>
        <v>43810</v>
      </c>
      <c r="S136" s="95"/>
      <c r="T136" s="95"/>
      <c r="U136" s="95"/>
      <c r="V136" s="136"/>
      <c r="W136" s="96">
        <f t="shared" si="23"/>
        <v>43810</v>
      </c>
    </row>
    <row r="137" spans="1:23" ht="20.25" hidden="1" customHeight="1">
      <c r="A137" s="34" t="s">
        <v>5542</v>
      </c>
      <c r="B137" s="160" t="s">
        <v>4914</v>
      </c>
      <c r="C137" s="17" t="s">
        <v>429</v>
      </c>
      <c r="D137" s="17" t="s">
        <v>570</v>
      </c>
      <c r="E137" s="17" t="s">
        <v>430</v>
      </c>
      <c r="F137" s="17" t="s">
        <v>2328</v>
      </c>
      <c r="G137" s="20" t="s">
        <v>424</v>
      </c>
      <c r="H137" s="20" t="s">
        <v>2467</v>
      </c>
      <c r="I137" s="20" t="str">
        <f t="shared" si="24"/>
        <v>2 Gm Wińsko (2)</v>
      </c>
      <c r="J137" s="34" t="s">
        <v>572</v>
      </c>
      <c r="K137" s="151">
        <v>7679</v>
      </c>
      <c r="L137" s="154">
        <v>1069</v>
      </c>
      <c r="M137" s="65">
        <v>45</v>
      </c>
      <c r="N137" s="169">
        <v>3816.33</v>
      </c>
      <c r="O137" s="32">
        <f t="shared" si="20"/>
        <v>5.860138E-3</v>
      </c>
      <c r="P137" s="32">
        <f t="shared" si="21"/>
        <v>1.6414952E-3</v>
      </c>
      <c r="Q137" s="30">
        <f t="shared" si="22"/>
        <v>5.9869220000000002E-4</v>
      </c>
      <c r="R137" s="94">
        <f t="shared" si="25"/>
        <v>299346</v>
      </c>
      <c r="S137" s="95"/>
      <c r="T137" s="95"/>
      <c r="U137" s="95"/>
      <c r="V137" s="136"/>
      <c r="W137" s="96">
        <f t="shared" si="23"/>
        <v>299346</v>
      </c>
    </row>
    <row r="138" spans="1:23" hidden="1">
      <c r="A138" s="34" t="s">
        <v>5543</v>
      </c>
      <c r="B138" s="160" t="s">
        <v>4915</v>
      </c>
      <c r="C138" s="17" t="s">
        <v>429</v>
      </c>
      <c r="D138" s="17" t="s">
        <v>570</v>
      </c>
      <c r="E138" s="17" t="s">
        <v>429</v>
      </c>
      <c r="F138" s="17" t="s">
        <v>2329</v>
      </c>
      <c r="G138" s="20" t="s">
        <v>425</v>
      </c>
      <c r="H138" s="20" t="s">
        <v>2468</v>
      </c>
      <c r="I138" s="20" t="str">
        <f t="shared" si="24"/>
        <v>3 M-Gm Wołów (3)</v>
      </c>
      <c r="J138" s="34" t="s">
        <v>573</v>
      </c>
      <c r="K138" s="151">
        <v>21229</v>
      </c>
      <c r="L138" s="154">
        <v>2860</v>
      </c>
      <c r="M138" s="65">
        <v>12</v>
      </c>
      <c r="N138" s="169">
        <v>4409.75</v>
      </c>
      <c r="O138" s="32">
        <f t="shared" si="20"/>
        <v>5.6526440000000003E-4</v>
      </c>
      <c r="P138" s="32">
        <f t="shared" si="21"/>
        <v>3.6660939999999997E-4</v>
      </c>
      <c r="Q138" s="30">
        <f t="shared" si="22"/>
        <v>1.3371109999999999E-4</v>
      </c>
      <c r="R138" s="94">
        <f t="shared" si="25"/>
        <v>66855</v>
      </c>
      <c r="S138" s="95"/>
      <c r="T138" s="95"/>
      <c r="U138" s="95"/>
      <c r="V138" s="136"/>
      <c r="W138" s="96">
        <f t="shared" si="23"/>
        <v>66855</v>
      </c>
    </row>
    <row r="139" spans="1:23" hidden="1">
      <c r="A139" s="34" t="s">
        <v>5544</v>
      </c>
      <c r="B139" s="160" t="s">
        <v>4916</v>
      </c>
      <c r="C139" s="17" t="s">
        <v>429</v>
      </c>
      <c r="D139" s="17" t="s">
        <v>570</v>
      </c>
      <c r="E139" s="17" t="s">
        <v>432</v>
      </c>
      <c r="F139" s="17" t="s">
        <v>2328</v>
      </c>
      <c r="G139" s="20" t="s">
        <v>424</v>
      </c>
      <c r="H139" s="20" t="s">
        <v>2469</v>
      </c>
      <c r="I139" s="20" t="str">
        <f t="shared" si="24"/>
        <v>2 Gm Czernica (2)</v>
      </c>
      <c r="J139" s="34" t="s">
        <v>575</v>
      </c>
      <c r="K139" s="151">
        <v>25808</v>
      </c>
      <c r="L139" s="154">
        <v>4828</v>
      </c>
      <c r="M139" s="65">
        <v>12</v>
      </c>
      <c r="N139" s="169">
        <v>5914.56</v>
      </c>
      <c r="O139" s="32">
        <f t="shared" si="20"/>
        <v>4.649721E-4</v>
      </c>
      <c r="P139" s="32">
        <f t="shared" si="21"/>
        <v>3.7955230000000001E-4</v>
      </c>
      <c r="Q139" s="30">
        <f t="shared" si="22"/>
        <v>1.384317E-4</v>
      </c>
      <c r="R139" s="94">
        <f t="shared" si="25"/>
        <v>69215</v>
      </c>
      <c r="S139" s="95"/>
      <c r="T139" s="95"/>
      <c r="U139" s="95"/>
      <c r="V139" s="136"/>
      <c r="W139" s="96">
        <f t="shared" si="23"/>
        <v>69215</v>
      </c>
    </row>
    <row r="140" spans="1:23" hidden="1">
      <c r="A140" s="34" t="s">
        <v>5545</v>
      </c>
      <c r="B140" s="160" t="s">
        <v>4917</v>
      </c>
      <c r="C140" s="17" t="s">
        <v>429</v>
      </c>
      <c r="D140" s="17" t="s">
        <v>574</v>
      </c>
      <c r="E140" s="17" t="s">
        <v>430</v>
      </c>
      <c r="F140" s="17" t="s">
        <v>2328</v>
      </c>
      <c r="G140" s="20" t="s">
        <v>424</v>
      </c>
      <c r="H140" s="20" t="s">
        <v>2470</v>
      </c>
      <c r="I140" s="20" t="str">
        <f t="shared" si="24"/>
        <v>2 Gm Długołęka (2)</v>
      </c>
      <c r="J140" s="34" t="s">
        <v>576</v>
      </c>
      <c r="K140" s="151">
        <v>45826</v>
      </c>
      <c r="L140" s="154">
        <v>9041</v>
      </c>
      <c r="M140" s="65">
        <v>3</v>
      </c>
      <c r="N140" s="169">
        <v>6358.85</v>
      </c>
      <c r="O140" s="32">
        <f t="shared" si="20"/>
        <v>6.5464999999999997E-5</v>
      </c>
      <c r="P140" s="32">
        <f t="shared" si="21"/>
        <v>9.3078000000000006E-5</v>
      </c>
      <c r="Q140" s="30">
        <f t="shared" si="22"/>
        <v>3.39477E-5</v>
      </c>
      <c r="R140" s="94">
        <f t="shared" si="25"/>
        <v>16973</v>
      </c>
      <c r="S140" s="95"/>
      <c r="T140" s="95"/>
      <c r="U140" s="95"/>
      <c r="V140" s="136"/>
      <c r="W140" s="96">
        <f t="shared" si="23"/>
        <v>16973</v>
      </c>
    </row>
    <row r="141" spans="1:23" hidden="1">
      <c r="A141" s="34" t="s">
        <v>5546</v>
      </c>
      <c r="B141" s="160" t="s">
        <v>4918</v>
      </c>
      <c r="C141" s="17" t="s">
        <v>429</v>
      </c>
      <c r="D141" s="17" t="s">
        <v>574</v>
      </c>
      <c r="E141" s="17" t="s">
        <v>429</v>
      </c>
      <c r="F141" s="17" t="s">
        <v>2328</v>
      </c>
      <c r="G141" s="20" t="s">
        <v>424</v>
      </c>
      <c r="H141" s="20" t="s">
        <v>2471</v>
      </c>
      <c r="I141" s="20" t="str">
        <f t="shared" si="24"/>
        <v>2 Gm Jordanów Śląski (2)</v>
      </c>
      <c r="J141" s="34" t="s">
        <v>577</v>
      </c>
      <c r="K141" s="151">
        <v>3274</v>
      </c>
      <c r="L141" s="154">
        <v>527</v>
      </c>
      <c r="M141" s="65">
        <v>3</v>
      </c>
      <c r="N141" s="169">
        <v>4893.8500000000004</v>
      </c>
      <c r="O141" s="32">
        <f t="shared" si="20"/>
        <v>9.1631030000000004E-4</v>
      </c>
      <c r="P141" s="32">
        <f t="shared" si="21"/>
        <v>9.8673900000000004E-5</v>
      </c>
      <c r="Q141" s="30">
        <f t="shared" si="22"/>
        <v>3.5988700000000003E-5</v>
      </c>
      <c r="R141" s="94">
        <f t="shared" si="25"/>
        <v>17994</v>
      </c>
      <c r="S141" s="95"/>
      <c r="T141" s="95"/>
      <c r="U141" s="95"/>
      <c r="V141" s="136"/>
      <c r="W141" s="96">
        <f t="shared" si="23"/>
        <v>17994</v>
      </c>
    </row>
    <row r="142" spans="1:23" hidden="1">
      <c r="A142" s="34" t="s">
        <v>5547</v>
      </c>
      <c r="B142" s="160" t="s">
        <v>4919</v>
      </c>
      <c r="C142" s="17" t="s">
        <v>429</v>
      </c>
      <c r="D142" s="17" t="s">
        <v>574</v>
      </c>
      <c r="E142" s="17" t="s">
        <v>432</v>
      </c>
      <c r="F142" s="17" t="s">
        <v>2329</v>
      </c>
      <c r="G142" s="20" t="s">
        <v>425</v>
      </c>
      <c r="H142" s="20" t="s">
        <v>2472</v>
      </c>
      <c r="I142" s="20" t="str">
        <f t="shared" si="24"/>
        <v>3 M-Gm Kąty Wrocławskie (3)</v>
      </c>
      <c r="J142" s="34" t="s">
        <v>578</v>
      </c>
      <c r="K142" s="151">
        <v>31145</v>
      </c>
      <c r="L142" s="154">
        <v>5536</v>
      </c>
      <c r="M142" s="74">
        <v>2</v>
      </c>
      <c r="N142" s="169">
        <v>7536.83</v>
      </c>
      <c r="O142" s="32">
        <f t="shared" si="20"/>
        <v>6.4215700000000003E-5</v>
      </c>
      <c r="P142" s="32">
        <f t="shared" si="21"/>
        <v>4.71681E-5</v>
      </c>
      <c r="Q142" s="30">
        <f t="shared" si="22"/>
        <v>1.7203299999999998E-5</v>
      </c>
      <c r="R142" s="94">
        <f t="shared" si="25"/>
        <v>8601</v>
      </c>
      <c r="S142" s="95"/>
      <c r="T142" s="95"/>
      <c r="U142" s="95"/>
      <c r="V142" s="136"/>
      <c r="W142" s="96">
        <f t="shared" si="23"/>
        <v>8601</v>
      </c>
    </row>
    <row r="143" spans="1:23" hidden="1">
      <c r="A143" s="34" t="s">
        <v>5548</v>
      </c>
      <c r="B143" s="160" t="s">
        <v>4920</v>
      </c>
      <c r="C143" s="17" t="s">
        <v>429</v>
      </c>
      <c r="D143" s="17" t="s">
        <v>574</v>
      </c>
      <c r="E143" s="17" t="s">
        <v>434</v>
      </c>
      <c r="F143" s="17" t="s">
        <v>2328</v>
      </c>
      <c r="G143" s="20" t="s">
        <v>424</v>
      </c>
      <c r="H143" s="20" t="s">
        <v>2473</v>
      </c>
      <c r="I143" s="20" t="str">
        <f t="shared" si="24"/>
        <v>2 Gm Kobierzyce (2)</v>
      </c>
      <c r="J143" s="34" t="s">
        <v>579</v>
      </c>
      <c r="K143" s="151">
        <v>25847</v>
      </c>
      <c r="L143" s="154">
        <v>5219</v>
      </c>
      <c r="M143" s="65">
        <v>28</v>
      </c>
      <c r="N143" s="169">
        <v>11820.45</v>
      </c>
      <c r="O143" s="32">
        <f t="shared" si="20"/>
        <v>1.0832978E-3</v>
      </c>
      <c r="P143" s="32">
        <f t="shared" si="21"/>
        <v>4.7830080000000003E-4</v>
      </c>
      <c r="Q143" s="30">
        <f t="shared" si="22"/>
        <v>1.7444760000000001E-4</v>
      </c>
      <c r="R143" s="94">
        <f t="shared" si="25"/>
        <v>87223</v>
      </c>
      <c r="S143" s="95"/>
      <c r="T143" s="95"/>
      <c r="U143" s="95"/>
      <c r="V143" s="136"/>
      <c r="W143" s="96">
        <f t="shared" si="23"/>
        <v>87223</v>
      </c>
    </row>
    <row r="144" spans="1:23" hidden="1">
      <c r="A144" s="34" t="s">
        <v>5549</v>
      </c>
      <c r="B144" s="160" t="s">
        <v>4921</v>
      </c>
      <c r="C144" s="17" t="s">
        <v>429</v>
      </c>
      <c r="D144" s="17" t="s">
        <v>574</v>
      </c>
      <c r="E144" s="17" t="s">
        <v>436</v>
      </c>
      <c r="F144" s="17" t="s">
        <v>2328</v>
      </c>
      <c r="G144" s="20" t="s">
        <v>424</v>
      </c>
      <c r="H144" s="20" t="s">
        <v>2474</v>
      </c>
      <c r="I144" s="20" t="str">
        <f t="shared" si="24"/>
        <v>2 Gm Mietków (2)</v>
      </c>
      <c r="J144" s="34" t="s">
        <v>580</v>
      </c>
      <c r="K144" s="151">
        <v>3716</v>
      </c>
      <c r="L144" s="154">
        <v>590</v>
      </c>
      <c r="M144" s="65">
        <v>7</v>
      </c>
      <c r="N144" s="169">
        <v>5400.68</v>
      </c>
      <c r="O144" s="32">
        <f t="shared" si="20"/>
        <v>1.8837458999999999E-3</v>
      </c>
      <c r="P144" s="32">
        <f t="shared" si="21"/>
        <v>2.0579069999999999E-4</v>
      </c>
      <c r="Q144" s="30">
        <f t="shared" si="22"/>
        <v>7.5056700000000003E-5</v>
      </c>
      <c r="R144" s="94">
        <f t="shared" si="25"/>
        <v>37528</v>
      </c>
      <c r="S144" s="95"/>
      <c r="T144" s="95"/>
      <c r="U144" s="95"/>
      <c r="V144" s="136"/>
      <c r="W144" s="96">
        <f t="shared" si="23"/>
        <v>37528</v>
      </c>
    </row>
    <row r="145" spans="1:23" hidden="1">
      <c r="A145" s="34" t="s">
        <v>5550</v>
      </c>
      <c r="B145" s="160" t="s">
        <v>4922</v>
      </c>
      <c r="C145" s="17" t="s">
        <v>429</v>
      </c>
      <c r="D145" s="17" t="s">
        <v>574</v>
      </c>
      <c r="E145" s="17" t="s">
        <v>438</v>
      </c>
      <c r="F145" s="17" t="s">
        <v>2329</v>
      </c>
      <c r="G145" s="20" t="s">
        <v>425</v>
      </c>
      <c r="H145" s="20" t="s">
        <v>2475</v>
      </c>
      <c r="I145" s="20" t="str">
        <f t="shared" si="24"/>
        <v>3 M-Gm Sobótka (3)</v>
      </c>
      <c r="J145" s="34" t="s">
        <v>581</v>
      </c>
      <c r="K145" s="151">
        <v>13133</v>
      </c>
      <c r="L145" s="154">
        <v>1944</v>
      </c>
      <c r="M145" s="65">
        <v>15</v>
      </c>
      <c r="N145" s="169">
        <v>5177.8999999999996</v>
      </c>
      <c r="O145" s="32">
        <f t="shared" si="20"/>
        <v>1.1421609E-3</v>
      </c>
      <c r="P145" s="32">
        <f t="shared" si="21"/>
        <v>4.288149E-4</v>
      </c>
      <c r="Q145" s="30">
        <f t="shared" si="22"/>
        <v>1.5639890000000001E-4</v>
      </c>
      <c r="R145" s="94">
        <f t="shared" si="25"/>
        <v>78199</v>
      </c>
      <c r="S145" s="95"/>
      <c r="T145" s="95"/>
      <c r="U145" s="95"/>
      <c r="V145" s="136"/>
      <c r="W145" s="96">
        <f t="shared" si="23"/>
        <v>78199</v>
      </c>
    </row>
    <row r="146" spans="1:23" hidden="1">
      <c r="A146" s="34" t="s">
        <v>5551</v>
      </c>
      <c r="B146" s="160" t="s">
        <v>4923</v>
      </c>
      <c r="C146" s="17" t="s">
        <v>429</v>
      </c>
      <c r="D146" s="17" t="s">
        <v>574</v>
      </c>
      <c r="E146" s="17" t="s">
        <v>445</v>
      </c>
      <c r="F146" s="17" t="s">
        <v>2329</v>
      </c>
      <c r="G146" s="20" t="s">
        <v>425</v>
      </c>
      <c r="H146" s="20" t="s">
        <v>2476</v>
      </c>
      <c r="I146" s="20" t="str">
        <f t="shared" si="24"/>
        <v>3 M-Gm Siechnice (3)</v>
      </c>
      <c r="J146" s="34" t="s">
        <v>7</v>
      </c>
      <c r="K146" s="151">
        <v>31526</v>
      </c>
      <c r="L146" s="154">
        <v>5948</v>
      </c>
      <c r="M146" s="65">
        <v>17</v>
      </c>
      <c r="N146" s="169">
        <v>6896.78</v>
      </c>
      <c r="O146" s="32">
        <f t="shared" si="20"/>
        <v>5.3923739999999995E-4</v>
      </c>
      <c r="P146" s="32">
        <f t="shared" si="21"/>
        <v>4.6505519999999999E-4</v>
      </c>
      <c r="Q146" s="30">
        <f t="shared" si="22"/>
        <v>1.696166E-4</v>
      </c>
      <c r="R146" s="94">
        <f t="shared" si="25"/>
        <v>84808</v>
      </c>
      <c r="S146" s="95"/>
      <c r="T146" s="95"/>
      <c r="U146" s="95"/>
      <c r="V146" s="136"/>
      <c r="W146" s="96">
        <f t="shared" si="23"/>
        <v>84808</v>
      </c>
    </row>
    <row r="147" spans="1:23" hidden="1">
      <c r="A147" s="34" t="s">
        <v>5552</v>
      </c>
      <c r="B147" s="160" t="s">
        <v>4924</v>
      </c>
      <c r="C147" s="17" t="s">
        <v>429</v>
      </c>
      <c r="D147" s="17" t="s">
        <v>574</v>
      </c>
      <c r="E147" s="17" t="s">
        <v>469</v>
      </c>
      <c r="F147" s="17" t="s">
        <v>2328</v>
      </c>
      <c r="G147" s="20" t="s">
        <v>424</v>
      </c>
      <c r="H147" s="20" t="s">
        <v>2477</v>
      </c>
      <c r="I147" s="20" t="str">
        <f t="shared" si="24"/>
        <v>2 Gm Żórawina (2)</v>
      </c>
      <c r="J147" s="34" t="s">
        <v>582</v>
      </c>
      <c r="K147" s="151">
        <v>14280</v>
      </c>
      <c r="L147" s="154">
        <v>2755</v>
      </c>
      <c r="M147" s="65">
        <v>7</v>
      </c>
      <c r="N147" s="169">
        <v>6843.21</v>
      </c>
      <c r="O147" s="32">
        <f t="shared" si="20"/>
        <v>4.9019600000000003E-4</v>
      </c>
      <c r="P147" s="32">
        <f t="shared" si="21"/>
        <v>1.9734740000000001E-4</v>
      </c>
      <c r="Q147" s="30">
        <f t="shared" si="22"/>
        <v>7.1977200000000006E-5</v>
      </c>
      <c r="R147" s="94">
        <f t="shared" si="25"/>
        <v>35988</v>
      </c>
      <c r="S147" s="95"/>
      <c r="T147" s="95"/>
      <c r="U147" s="95"/>
      <c r="V147" s="136"/>
      <c r="W147" s="96">
        <f t="shared" si="23"/>
        <v>35988</v>
      </c>
    </row>
    <row r="148" spans="1:23" hidden="1">
      <c r="A148" s="34" t="s">
        <v>5553</v>
      </c>
      <c r="B148" s="160" t="s">
        <v>4925</v>
      </c>
      <c r="C148" s="17" t="s">
        <v>429</v>
      </c>
      <c r="D148" s="17" t="s">
        <v>574</v>
      </c>
      <c r="E148" s="17" t="s">
        <v>471</v>
      </c>
      <c r="F148" s="17" t="s">
        <v>2329</v>
      </c>
      <c r="G148" s="20" t="s">
        <v>425</v>
      </c>
      <c r="H148" s="20" t="s">
        <v>2478</v>
      </c>
      <c r="I148" s="20" t="str">
        <f t="shared" si="24"/>
        <v>3 M-Gm Bardo (3)</v>
      </c>
      <c r="J148" s="34" t="s">
        <v>584</v>
      </c>
      <c r="K148" s="151">
        <v>4781</v>
      </c>
      <c r="L148" s="154">
        <v>593</v>
      </c>
      <c r="M148" s="65">
        <v>11</v>
      </c>
      <c r="N148" s="169">
        <v>4935.04</v>
      </c>
      <c r="O148" s="32">
        <f t="shared" si="20"/>
        <v>2.3007738000000002E-3</v>
      </c>
      <c r="P148" s="32">
        <f t="shared" si="21"/>
        <v>2.7646350000000002E-4</v>
      </c>
      <c r="Q148" s="30">
        <f t="shared" si="22"/>
        <v>1.0083269999999999E-4</v>
      </c>
      <c r="R148" s="94">
        <f t="shared" si="25"/>
        <v>50416</v>
      </c>
      <c r="S148" s="95"/>
      <c r="T148" s="95"/>
      <c r="U148" s="95"/>
      <c r="V148" s="136"/>
      <c r="W148" s="96">
        <f t="shared" si="23"/>
        <v>50416</v>
      </c>
    </row>
    <row r="149" spans="1:23" hidden="1">
      <c r="A149" s="34" t="s">
        <v>5554</v>
      </c>
      <c r="B149" s="160" t="s">
        <v>4926</v>
      </c>
      <c r="C149" s="17" t="s">
        <v>429</v>
      </c>
      <c r="D149" s="17" t="s">
        <v>583</v>
      </c>
      <c r="E149" s="17" t="s">
        <v>430</v>
      </c>
      <c r="F149" s="17" t="s">
        <v>2328</v>
      </c>
      <c r="G149" s="20" t="s">
        <v>424</v>
      </c>
      <c r="H149" s="20" t="s">
        <v>2479</v>
      </c>
      <c r="I149" s="20" t="str">
        <f t="shared" si="24"/>
        <v>2 Gm Ciepłowody (2)</v>
      </c>
      <c r="J149" s="34" t="s">
        <v>585</v>
      </c>
      <c r="K149" s="151">
        <v>2701</v>
      </c>
      <c r="L149" s="154">
        <v>421</v>
      </c>
      <c r="M149" s="65">
        <v>2</v>
      </c>
      <c r="N149" s="169">
        <v>6289.31</v>
      </c>
      <c r="O149" s="32">
        <f t="shared" si="20"/>
        <v>7.4046639999999998E-4</v>
      </c>
      <c r="P149" s="32">
        <f t="shared" si="21"/>
        <v>4.9565999999999999E-5</v>
      </c>
      <c r="Q149" s="30">
        <f t="shared" si="22"/>
        <v>1.8077800000000002E-5</v>
      </c>
      <c r="R149" s="94">
        <f t="shared" si="25"/>
        <v>9038</v>
      </c>
      <c r="S149" s="95"/>
      <c r="T149" s="95"/>
      <c r="U149" s="95"/>
      <c r="V149" s="136"/>
      <c r="W149" s="96">
        <f t="shared" si="23"/>
        <v>9038</v>
      </c>
    </row>
    <row r="150" spans="1:23" hidden="1">
      <c r="A150" s="34" t="s">
        <v>5555</v>
      </c>
      <c r="B150" s="160" t="s">
        <v>4927</v>
      </c>
      <c r="C150" s="17" t="s">
        <v>429</v>
      </c>
      <c r="D150" s="17" t="s">
        <v>583</v>
      </c>
      <c r="E150" s="17" t="s">
        <v>429</v>
      </c>
      <c r="F150" s="17" t="s">
        <v>2329</v>
      </c>
      <c r="G150" s="20" t="s">
        <v>425</v>
      </c>
      <c r="H150" s="20" t="s">
        <v>2480</v>
      </c>
      <c r="I150" s="20" t="str">
        <f t="shared" si="24"/>
        <v>3 M-Gm Kamieniec Ząbkowicki (3)</v>
      </c>
      <c r="J150" s="34" t="s">
        <v>586</v>
      </c>
      <c r="K150" s="151">
        <v>7290</v>
      </c>
      <c r="L150" s="154">
        <v>929</v>
      </c>
      <c r="M150" s="65">
        <v>16</v>
      </c>
      <c r="N150" s="169">
        <v>5938.19</v>
      </c>
      <c r="O150" s="32">
        <f t="shared" si="20"/>
        <v>2.1947872999999998E-3</v>
      </c>
      <c r="P150" s="32">
        <f t="shared" si="21"/>
        <v>3.4336339999999999E-4</v>
      </c>
      <c r="Q150" s="30">
        <f t="shared" si="22"/>
        <v>1.2523269999999999E-4</v>
      </c>
      <c r="R150" s="94">
        <f t="shared" si="25"/>
        <v>62616</v>
      </c>
      <c r="S150" s="95"/>
      <c r="T150" s="95"/>
      <c r="U150" s="95"/>
      <c r="V150" s="136"/>
      <c r="W150" s="96">
        <f t="shared" si="23"/>
        <v>62616</v>
      </c>
    </row>
    <row r="151" spans="1:23" hidden="1">
      <c r="A151" s="34" t="s">
        <v>5556</v>
      </c>
      <c r="B151" s="160" t="s">
        <v>4928</v>
      </c>
      <c r="C151" s="17" t="s">
        <v>429</v>
      </c>
      <c r="D151" s="17" t="s">
        <v>583</v>
      </c>
      <c r="E151" s="17" t="s">
        <v>432</v>
      </c>
      <c r="F151" s="17" t="s">
        <v>2328</v>
      </c>
      <c r="G151" s="20" t="s">
        <v>424</v>
      </c>
      <c r="H151" s="20" t="s">
        <v>2481</v>
      </c>
      <c r="I151" s="20" t="str">
        <f t="shared" si="24"/>
        <v>2 Gm Stoszowice (2)</v>
      </c>
      <c r="J151" s="34" t="s">
        <v>587</v>
      </c>
      <c r="K151" s="151">
        <v>5054</v>
      </c>
      <c r="L151" s="154">
        <v>682</v>
      </c>
      <c r="M151" s="65">
        <v>4</v>
      </c>
      <c r="N151" s="169">
        <v>4705.6899999999996</v>
      </c>
      <c r="O151" s="32">
        <f t="shared" si="20"/>
        <v>7.9145229999999999E-4</v>
      </c>
      <c r="P151" s="32">
        <f t="shared" si="21"/>
        <v>1.147059E-4</v>
      </c>
      <c r="Q151" s="30">
        <f t="shared" si="22"/>
        <v>4.1835899999999997E-5</v>
      </c>
      <c r="R151" s="94">
        <f t="shared" si="25"/>
        <v>20917</v>
      </c>
      <c r="S151" s="95"/>
      <c r="T151" s="95"/>
      <c r="U151" s="95"/>
      <c r="V151" s="136"/>
      <c r="W151" s="96">
        <f t="shared" si="23"/>
        <v>20917</v>
      </c>
    </row>
    <row r="152" spans="1:23" hidden="1">
      <c r="A152" s="34" t="s">
        <v>5557</v>
      </c>
      <c r="B152" s="160" t="s">
        <v>4929</v>
      </c>
      <c r="C152" s="17" t="s">
        <v>429</v>
      </c>
      <c r="D152" s="17" t="s">
        <v>583</v>
      </c>
      <c r="E152" s="17" t="s">
        <v>434</v>
      </c>
      <c r="F152" s="17" t="s">
        <v>2329</v>
      </c>
      <c r="G152" s="20" t="s">
        <v>425</v>
      </c>
      <c r="H152" s="20" t="s">
        <v>2482</v>
      </c>
      <c r="I152" s="20" t="str">
        <f t="shared" si="24"/>
        <v>3 M-Gm Ząbkowice Śląskie (3)</v>
      </c>
      <c r="J152" s="34" t="s">
        <v>588</v>
      </c>
      <c r="K152" s="151">
        <v>20167</v>
      </c>
      <c r="L152" s="154">
        <v>2415</v>
      </c>
      <c r="M152" s="65">
        <v>10</v>
      </c>
      <c r="N152" s="169">
        <v>5090.68</v>
      </c>
      <c r="O152" s="32">
        <f t="shared" si="20"/>
        <v>4.9585950000000003E-4</v>
      </c>
      <c r="P152" s="32">
        <f t="shared" si="21"/>
        <v>2.3523390000000001E-4</v>
      </c>
      <c r="Q152" s="30">
        <f t="shared" si="22"/>
        <v>8.5795299999999995E-5</v>
      </c>
      <c r="R152" s="94">
        <f t="shared" si="25"/>
        <v>42897</v>
      </c>
      <c r="S152" s="95"/>
      <c r="T152" s="95"/>
      <c r="U152" s="95"/>
      <c r="V152" s="136"/>
      <c r="W152" s="96">
        <f t="shared" si="23"/>
        <v>42897</v>
      </c>
    </row>
    <row r="153" spans="1:23" hidden="1">
      <c r="A153" s="34" t="s">
        <v>5558</v>
      </c>
      <c r="B153" s="160" t="s">
        <v>4930</v>
      </c>
      <c r="C153" s="17" t="s">
        <v>429</v>
      </c>
      <c r="D153" s="17" t="s">
        <v>583</v>
      </c>
      <c r="E153" s="17" t="s">
        <v>436</v>
      </c>
      <c r="F153" s="17" t="s">
        <v>2329</v>
      </c>
      <c r="G153" s="20" t="s">
        <v>425</v>
      </c>
      <c r="H153" s="20" t="s">
        <v>2483</v>
      </c>
      <c r="I153" s="20" t="str">
        <f t="shared" si="24"/>
        <v>3 M-Gm Ziębice (3)</v>
      </c>
      <c r="J153" s="34" t="s">
        <v>589</v>
      </c>
      <c r="K153" s="151">
        <v>15180</v>
      </c>
      <c r="L153" s="154">
        <v>1902</v>
      </c>
      <c r="M153" s="65">
        <v>25</v>
      </c>
      <c r="N153" s="169">
        <v>4690.2299999999996</v>
      </c>
      <c r="O153" s="32">
        <f t="shared" si="20"/>
        <v>1.6469038E-3</v>
      </c>
      <c r="P153" s="32">
        <f t="shared" si="21"/>
        <v>6.6785870000000004E-4</v>
      </c>
      <c r="Q153" s="30">
        <f t="shared" si="22"/>
        <v>2.435839E-4</v>
      </c>
      <c r="R153" s="94">
        <f t="shared" si="25"/>
        <v>121791</v>
      </c>
      <c r="S153" s="95"/>
      <c r="T153" s="95"/>
      <c r="U153" s="95"/>
      <c r="V153" s="136"/>
      <c r="W153" s="96">
        <f t="shared" si="23"/>
        <v>121791</v>
      </c>
    </row>
    <row r="154" spans="1:23" hidden="1">
      <c r="A154" s="34" t="s">
        <v>5559</v>
      </c>
      <c r="B154" s="160" t="s">
        <v>4931</v>
      </c>
      <c r="C154" s="17" t="s">
        <v>429</v>
      </c>
      <c r="D154" s="17" t="s">
        <v>583</v>
      </c>
      <c r="E154" s="17" t="s">
        <v>438</v>
      </c>
      <c r="F154" s="17" t="s">
        <v>2329</v>
      </c>
      <c r="G154" s="20" t="s">
        <v>425</v>
      </c>
      <c r="H154" s="20" t="s">
        <v>2484</v>
      </c>
      <c r="I154" s="20" t="str">
        <f t="shared" si="24"/>
        <v>3 M-Gm Złoty Stok (3)</v>
      </c>
      <c r="J154" s="34" t="s">
        <v>590</v>
      </c>
      <c r="K154" s="151">
        <v>3924</v>
      </c>
      <c r="L154" s="154">
        <v>444</v>
      </c>
      <c r="M154" s="65">
        <v>17</v>
      </c>
      <c r="N154" s="169">
        <v>4617.16</v>
      </c>
      <c r="O154" s="32">
        <f t="shared" si="20"/>
        <v>4.3323138999999998E-3</v>
      </c>
      <c r="P154" s="32">
        <f t="shared" si="21"/>
        <v>4.166083E-4</v>
      </c>
      <c r="Q154" s="30">
        <f t="shared" si="22"/>
        <v>1.5194690000000001E-4</v>
      </c>
      <c r="R154" s="94">
        <f t="shared" si="25"/>
        <v>75973</v>
      </c>
      <c r="S154" s="95"/>
      <c r="T154" s="95"/>
      <c r="U154" s="95"/>
      <c r="V154" s="136"/>
      <c r="W154" s="96">
        <f t="shared" si="23"/>
        <v>75973</v>
      </c>
    </row>
    <row r="155" spans="1:23" hidden="1">
      <c r="A155" s="34" t="s">
        <v>5560</v>
      </c>
      <c r="B155" s="160" t="s">
        <v>4932</v>
      </c>
      <c r="C155" s="17" t="s">
        <v>429</v>
      </c>
      <c r="D155" s="17" t="s">
        <v>583</v>
      </c>
      <c r="E155" s="17" t="s">
        <v>445</v>
      </c>
      <c r="F155" s="17" t="s">
        <v>2327</v>
      </c>
      <c r="G155" s="20" t="s">
        <v>423</v>
      </c>
      <c r="H155" s="20" t="s">
        <v>2485</v>
      </c>
      <c r="I155" s="20" t="str">
        <f t="shared" si="24"/>
        <v>1 M Zawidów (1)</v>
      </c>
      <c r="J155" s="34" t="s">
        <v>592</v>
      </c>
      <c r="K155" s="151">
        <v>3689</v>
      </c>
      <c r="L155" s="154">
        <v>457</v>
      </c>
      <c r="M155" s="65">
        <v>2</v>
      </c>
      <c r="N155" s="169">
        <v>4844.93</v>
      </c>
      <c r="O155" s="32">
        <f t="shared" si="20"/>
        <v>5.4215229999999995E-4</v>
      </c>
      <c r="P155" s="32">
        <f t="shared" si="21"/>
        <v>5.1138699999999999E-5</v>
      </c>
      <c r="Q155" s="30">
        <f t="shared" si="22"/>
        <v>1.8651399999999999E-5</v>
      </c>
      <c r="R155" s="94">
        <f t="shared" si="25"/>
        <v>9325</v>
      </c>
      <c r="S155" s="95"/>
      <c r="T155" s="95"/>
      <c r="U155" s="95"/>
      <c r="V155" s="136"/>
      <c r="W155" s="96">
        <f t="shared" si="23"/>
        <v>9325</v>
      </c>
    </row>
    <row r="156" spans="1:23" hidden="1">
      <c r="A156" s="34" t="s">
        <v>5561</v>
      </c>
      <c r="B156" s="160" t="s">
        <v>4933</v>
      </c>
      <c r="C156" s="17" t="s">
        <v>429</v>
      </c>
      <c r="D156" s="17" t="s">
        <v>591</v>
      </c>
      <c r="E156" s="17" t="s">
        <v>430</v>
      </c>
      <c r="F156" s="17" t="s">
        <v>2327</v>
      </c>
      <c r="G156" s="20" t="s">
        <v>423</v>
      </c>
      <c r="H156" s="20" t="s">
        <v>2486</v>
      </c>
      <c r="I156" s="20" t="str">
        <f t="shared" si="24"/>
        <v>1 M Zgorzelec (1)</v>
      </c>
      <c r="J156" s="34" t="s">
        <v>593</v>
      </c>
      <c r="K156" s="151">
        <v>28095</v>
      </c>
      <c r="L156" s="154">
        <v>3076</v>
      </c>
      <c r="M156" s="65">
        <v>3</v>
      </c>
      <c r="N156" s="169">
        <v>5027.49</v>
      </c>
      <c r="O156" s="32">
        <f t="shared" si="20"/>
        <v>1.067805E-4</v>
      </c>
      <c r="P156" s="32">
        <f t="shared" si="21"/>
        <v>6.5332099999999997E-5</v>
      </c>
      <c r="Q156" s="30">
        <f t="shared" si="22"/>
        <v>2.38281E-5</v>
      </c>
      <c r="R156" s="94">
        <f t="shared" si="25"/>
        <v>11914</v>
      </c>
      <c r="S156" s="95"/>
      <c r="T156" s="95"/>
      <c r="U156" s="95"/>
      <c r="V156" s="136"/>
      <c r="W156" s="96">
        <f t="shared" si="23"/>
        <v>11914</v>
      </c>
    </row>
    <row r="157" spans="1:23" hidden="1">
      <c r="A157" s="34" t="s">
        <v>5562</v>
      </c>
      <c r="B157" s="160" t="s">
        <v>4934</v>
      </c>
      <c r="C157" s="17" t="s">
        <v>429</v>
      </c>
      <c r="D157" s="17" t="s">
        <v>591</v>
      </c>
      <c r="E157" s="17" t="s">
        <v>429</v>
      </c>
      <c r="F157" s="17" t="s">
        <v>2329</v>
      </c>
      <c r="G157" s="20" t="s">
        <v>425</v>
      </c>
      <c r="H157" s="20" t="s">
        <v>2487</v>
      </c>
      <c r="I157" s="20" t="str">
        <f t="shared" si="24"/>
        <v>3 M-Gm Bogatynia (3)</v>
      </c>
      <c r="J157" s="34" t="s">
        <v>594</v>
      </c>
      <c r="K157" s="151">
        <v>20738</v>
      </c>
      <c r="L157" s="154">
        <v>2637</v>
      </c>
      <c r="M157" s="65">
        <v>21</v>
      </c>
      <c r="N157" s="169">
        <v>10176.370000000001</v>
      </c>
      <c r="O157" s="32">
        <f t="shared" si="20"/>
        <v>1.0126338E-3</v>
      </c>
      <c r="P157" s="32">
        <f t="shared" si="21"/>
        <v>2.6240349999999998E-4</v>
      </c>
      <c r="Q157" s="30">
        <f t="shared" si="22"/>
        <v>9.5704699999999999E-5</v>
      </c>
      <c r="R157" s="94">
        <f t="shared" si="25"/>
        <v>47852</v>
      </c>
      <c r="S157" s="95"/>
      <c r="T157" s="95"/>
      <c r="U157" s="95"/>
      <c r="V157" s="136"/>
      <c r="W157" s="96">
        <f t="shared" si="23"/>
        <v>47852</v>
      </c>
    </row>
    <row r="158" spans="1:23" hidden="1">
      <c r="A158" s="34" t="s">
        <v>5563</v>
      </c>
      <c r="B158" s="160" t="s">
        <v>4935</v>
      </c>
      <c r="C158" s="17" t="s">
        <v>429</v>
      </c>
      <c r="D158" s="17" t="s">
        <v>591</v>
      </c>
      <c r="E158" s="17" t="s">
        <v>432</v>
      </c>
      <c r="F158" s="17" t="s">
        <v>2329</v>
      </c>
      <c r="G158" s="20" t="s">
        <v>425</v>
      </c>
      <c r="H158" s="20" t="s">
        <v>2488</v>
      </c>
      <c r="I158" s="20" t="str">
        <f t="shared" si="24"/>
        <v>3 M-Gm Pieńsk (3)</v>
      </c>
      <c r="J158" s="34" t="s">
        <v>595</v>
      </c>
      <c r="K158" s="151">
        <v>8597</v>
      </c>
      <c r="L158" s="154">
        <v>1159</v>
      </c>
      <c r="M158" s="65">
        <v>52</v>
      </c>
      <c r="N158" s="169">
        <v>3996.39</v>
      </c>
      <c r="O158" s="32">
        <f t="shared" si="20"/>
        <v>6.0486215999999999E-3</v>
      </c>
      <c r="P158" s="32">
        <f t="shared" si="21"/>
        <v>1.7541712E-3</v>
      </c>
      <c r="Q158" s="30">
        <f t="shared" si="22"/>
        <v>6.3978780000000001E-4</v>
      </c>
      <c r="R158" s="94">
        <f t="shared" si="25"/>
        <v>319893</v>
      </c>
      <c r="S158" s="95"/>
      <c r="T158" s="95"/>
      <c r="U158" s="95"/>
      <c r="V158" s="136"/>
      <c r="W158" s="96">
        <f t="shared" si="23"/>
        <v>319893</v>
      </c>
    </row>
    <row r="159" spans="1:23" hidden="1">
      <c r="A159" s="34" t="s">
        <v>5564</v>
      </c>
      <c r="B159" s="160" t="s">
        <v>4936</v>
      </c>
      <c r="C159" s="17" t="s">
        <v>429</v>
      </c>
      <c r="D159" s="17" t="s">
        <v>591</v>
      </c>
      <c r="E159" s="17" t="s">
        <v>434</v>
      </c>
      <c r="F159" s="17" t="s">
        <v>2328</v>
      </c>
      <c r="G159" s="20" t="s">
        <v>424</v>
      </c>
      <c r="H159" s="20" t="s">
        <v>2489</v>
      </c>
      <c r="I159" s="20" t="str">
        <f t="shared" si="24"/>
        <v>2 Gm Sulików (2)</v>
      </c>
      <c r="J159" s="34" t="s">
        <v>596</v>
      </c>
      <c r="K159" s="151">
        <v>5747</v>
      </c>
      <c r="L159" s="154">
        <v>835</v>
      </c>
      <c r="M159" s="65">
        <v>12</v>
      </c>
      <c r="N159" s="169">
        <v>5346.59</v>
      </c>
      <c r="O159" s="32">
        <f t="shared" si="20"/>
        <v>2.0880459000000001E-3</v>
      </c>
      <c r="P159" s="32">
        <f t="shared" si="21"/>
        <v>3.2609909999999998E-4</v>
      </c>
      <c r="Q159" s="30">
        <f t="shared" si="22"/>
        <v>1.18936E-4</v>
      </c>
      <c r="R159" s="94">
        <f t="shared" si="25"/>
        <v>59468</v>
      </c>
      <c r="S159" s="95"/>
      <c r="T159" s="95"/>
      <c r="U159" s="95"/>
      <c r="V159" s="136"/>
      <c r="W159" s="96">
        <f t="shared" si="23"/>
        <v>59468</v>
      </c>
    </row>
    <row r="160" spans="1:23" hidden="1">
      <c r="A160" s="34" t="s">
        <v>5565</v>
      </c>
      <c r="B160" s="160" t="s">
        <v>4937</v>
      </c>
      <c r="C160" s="17" t="s">
        <v>429</v>
      </c>
      <c r="D160" s="17" t="s">
        <v>591</v>
      </c>
      <c r="E160" s="17" t="s">
        <v>436</v>
      </c>
      <c r="F160" s="17" t="s">
        <v>2329</v>
      </c>
      <c r="G160" s="20" t="s">
        <v>425</v>
      </c>
      <c r="H160" s="20" t="s">
        <v>2490</v>
      </c>
      <c r="I160" s="20" t="str">
        <f t="shared" si="24"/>
        <v>3 M-Gm Węgliniec (3)</v>
      </c>
      <c r="J160" s="34" t="s">
        <v>597</v>
      </c>
      <c r="K160" s="151">
        <v>7589</v>
      </c>
      <c r="L160" s="154">
        <v>931</v>
      </c>
      <c r="M160" s="65">
        <v>2</v>
      </c>
      <c r="N160" s="169">
        <v>4799.37</v>
      </c>
      <c r="O160" s="32">
        <f t="shared" si="20"/>
        <v>2.6353930000000002E-4</v>
      </c>
      <c r="P160" s="32">
        <f t="shared" si="21"/>
        <v>5.1122299999999997E-5</v>
      </c>
      <c r="Q160" s="30">
        <f t="shared" si="22"/>
        <v>1.86455E-5</v>
      </c>
      <c r="R160" s="94">
        <f t="shared" si="25"/>
        <v>9322</v>
      </c>
      <c r="S160" s="95"/>
      <c r="T160" s="95"/>
      <c r="U160" s="95"/>
      <c r="V160" s="136"/>
      <c r="W160" s="96">
        <f t="shared" si="23"/>
        <v>9322</v>
      </c>
    </row>
    <row r="161" spans="1:23" hidden="1">
      <c r="A161" s="34" t="s">
        <v>5566</v>
      </c>
      <c r="B161" s="160" t="s">
        <v>4938</v>
      </c>
      <c r="C161" s="17" t="s">
        <v>429</v>
      </c>
      <c r="D161" s="17" t="s">
        <v>591</v>
      </c>
      <c r="E161" s="17" t="s">
        <v>438</v>
      </c>
      <c r="F161" s="17" t="s">
        <v>2328</v>
      </c>
      <c r="G161" s="20" t="s">
        <v>424</v>
      </c>
      <c r="H161" s="20" t="s">
        <v>2491</v>
      </c>
      <c r="I161" s="20" t="str">
        <f t="shared" si="24"/>
        <v>2 Gm Zgorzelec (2)</v>
      </c>
      <c r="J161" s="34" t="s">
        <v>593</v>
      </c>
      <c r="K161" s="151">
        <v>9068</v>
      </c>
      <c r="L161" s="154">
        <v>1341</v>
      </c>
      <c r="M161" s="65">
        <v>106</v>
      </c>
      <c r="N161" s="169">
        <v>6600.72</v>
      </c>
      <c r="O161" s="32">
        <f t="shared" si="20"/>
        <v>1.16894574E-2</v>
      </c>
      <c r="P161" s="32">
        <f t="shared" si="21"/>
        <v>2.3748261000000001E-3</v>
      </c>
      <c r="Q161" s="30">
        <f t="shared" si="22"/>
        <v>8.6615529999999996E-4</v>
      </c>
      <c r="R161" s="94">
        <f t="shared" si="25"/>
        <v>433077</v>
      </c>
      <c r="S161" s="95"/>
      <c r="T161" s="95"/>
      <c r="U161" s="95"/>
      <c r="V161" s="136"/>
      <c r="W161" s="96">
        <f t="shared" si="23"/>
        <v>433077</v>
      </c>
    </row>
    <row r="162" spans="1:23" hidden="1">
      <c r="A162" s="34" t="s">
        <v>5567</v>
      </c>
      <c r="B162" s="160" t="s">
        <v>4939</v>
      </c>
      <c r="C162" s="17" t="s">
        <v>429</v>
      </c>
      <c r="D162" s="17" t="s">
        <v>591</v>
      </c>
      <c r="E162" s="17" t="s">
        <v>445</v>
      </c>
      <c r="F162" s="17" t="s">
        <v>2327</v>
      </c>
      <c r="G162" s="20" t="s">
        <v>423</v>
      </c>
      <c r="H162" s="20" t="s">
        <v>2492</v>
      </c>
      <c r="I162" s="20" t="str">
        <f t="shared" si="24"/>
        <v>1 M Wojcieszów (1)</v>
      </c>
      <c r="J162" s="34" t="s">
        <v>599</v>
      </c>
      <c r="K162" s="151">
        <v>3366</v>
      </c>
      <c r="L162" s="154">
        <v>471</v>
      </c>
      <c r="M162" s="65">
        <v>22</v>
      </c>
      <c r="N162" s="169">
        <v>3210.81</v>
      </c>
      <c r="O162" s="32">
        <f t="shared" si="20"/>
        <v>6.5359477000000001E-3</v>
      </c>
      <c r="P162" s="32">
        <f t="shared" si="21"/>
        <v>9.5877090000000005E-4</v>
      </c>
      <c r="Q162" s="30">
        <f t="shared" si="22"/>
        <v>3.4968640000000001E-4</v>
      </c>
      <c r="R162" s="94">
        <f t="shared" si="25"/>
        <v>174843</v>
      </c>
      <c r="S162" s="95"/>
      <c r="T162" s="95"/>
      <c r="U162" s="95"/>
      <c r="V162" s="136"/>
      <c r="W162" s="96">
        <f t="shared" si="23"/>
        <v>174843</v>
      </c>
    </row>
    <row r="163" spans="1:23" ht="20.25" hidden="1" customHeight="1">
      <c r="A163" s="34" t="s">
        <v>5568</v>
      </c>
      <c r="B163" s="160" t="s">
        <v>4940</v>
      </c>
      <c r="C163" s="17" t="s">
        <v>429</v>
      </c>
      <c r="D163" s="17" t="s">
        <v>598</v>
      </c>
      <c r="E163" s="17" t="s">
        <v>430</v>
      </c>
      <c r="F163" s="17" t="s">
        <v>2327</v>
      </c>
      <c r="G163" s="20" t="s">
        <v>423</v>
      </c>
      <c r="H163" s="20" t="s">
        <v>2493</v>
      </c>
      <c r="I163" s="20" t="str">
        <f t="shared" si="24"/>
        <v>1 M Złotoryja (1)</v>
      </c>
      <c r="J163" s="34" t="s">
        <v>600</v>
      </c>
      <c r="K163" s="151">
        <v>13784</v>
      </c>
      <c r="L163" s="154">
        <v>1628</v>
      </c>
      <c r="M163" s="65">
        <v>2</v>
      </c>
      <c r="N163" s="169">
        <v>4656.9399999999996</v>
      </c>
      <c r="O163" s="32">
        <f t="shared" ref="O163:O171" si="26" xml:space="preserve"> ROUNDDOWN(M163/K163,10)</f>
        <v>1.450957E-4</v>
      </c>
      <c r="P163" s="32">
        <f t="shared" ref="P163:P171" si="27">ROUNDDOWN(L163*O163/N163,10)</f>
        <v>5.0723300000000003E-5</v>
      </c>
      <c r="Q163" s="30">
        <f t="shared" ref="Q163:Q171" si="28">ROUNDDOWN(P163/$P$2498,10)</f>
        <v>1.8499899999999999E-5</v>
      </c>
      <c r="R163" s="94">
        <f t="shared" si="25"/>
        <v>9249</v>
      </c>
      <c r="S163" s="95"/>
      <c r="T163" s="95"/>
      <c r="U163" s="95"/>
      <c r="V163" s="136"/>
      <c r="W163" s="96">
        <f t="shared" ref="W163:W171" si="29">MIN(R163:U163)</f>
        <v>9249</v>
      </c>
    </row>
    <row r="164" spans="1:23" hidden="1">
      <c r="A164" s="34" t="s">
        <v>5569</v>
      </c>
      <c r="B164" s="160" t="s">
        <v>4941</v>
      </c>
      <c r="C164" s="17" t="s">
        <v>429</v>
      </c>
      <c r="D164" s="17" t="s">
        <v>598</v>
      </c>
      <c r="E164" s="17" t="s">
        <v>429</v>
      </c>
      <c r="F164" s="17" t="s">
        <v>2328</v>
      </c>
      <c r="G164" s="20" t="s">
        <v>424</v>
      </c>
      <c r="H164" s="20" t="s">
        <v>2494</v>
      </c>
      <c r="I164" s="20" t="str">
        <f t="shared" si="24"/>
        <v>2 Gm Pielgrzymka (2)</v>
      </c>
      <c r="J164" s="34" t="s">
        <v>601</v>
      </c>
      <c r="K164" s="151">
        <v>4079</v>
      </c>
      <c r="L164" s="154">
        <v>571</v>
      </c>
      <c r="M164" s="65">
        <v>52</v>
      </c>
      <c r="N164" s="169">
        <v>4201.49</v>
      </c>
      <c r="O164" s="32">
        <f t="shared" si="26"/>
        <v>1.2748222599999999E-2</v>
      </c>
      <c r="P164" s="32">
        <f t="shared" si="27"/>
        <v>1.7325365E-3</v>
      </c>
      <c r="Q164" s="30">
        <f t="shared" si="28"/>
        <v>6.318971E-4</v>
      </c>
      <c r="R164" s="94">
        <f t="shared" si="25"/>
        <v>315948</v>
      </c>
      <c r="S164" s="95"/>
      <c r="T164" s="95"/>
      <c r="U164" s="95"/>
      <c r="V164" s="136"/>
      <c r="W164" s="96">
        <f t="shared" si="29"/>
        <v>315948</v>
      </c>
    </row>
    <row r="165" spans="1:23" hidden="1">
      <c r="A165" s="34" t="s">
        <v>5570</v>
      </c>
      <c r="B165" s="160" t="s">
        <v>4942</v>
      </c>
      <c r="C165" s="17" t="s">
        <v>429</v>
      </c>
      <c r="D165" s="17" t="s">
        <v>598</v>
      </c>
      <c r="E165" s="17" t="s">
        <v>432</v>
      </c>
      <c r="F165" s="17" t="s">
        <v>2329</v>
      </c>
      <c r="G165" s="20" t="s">
        <v>425</v>
      </c>
      <c r="H165" s="20" t="s">
        <v>2495</v>
      </c>
      <c r="I165" s="20" t="str">
        <f t="shared" si="24"/>
        <v>3 M-Gm Świerzawa (3)</v>
      </c>
      <c r="J165" s="34" t="s">
        <v>602</v>
      </c>
      <c r="K165" s="151">
        <v>6867</v>
      </c>
      <c r="L165" s="154">
        <v>900</v>
      </c>
      <c r="M165" s="65">
        <v>8</v>
      </c>
      <c r="N165" s="169">
        <v>3818.9</v>
      </c>
      <c r="O165" s="32">
        <f t="shared" si="26"/>
        <v>1.1649919000000001E-3</v>
      </c>
      <c r="P165" s="32">
        <f t="shared" si="27"/>
        <v>2.7455349999999998E-4</v>
      </c>
      <c r="Q165" s="30">
        <f t="shared" si="28"/>
        <v>1.001361E-4</v>
      </c>
      <c r="R165" s="94">
        <f t="shared" si="25"/>
        <v>50068</v>
      </c>
      <c r="S165" s="95"/>
      <c r="T165" s="95"/>
      <c r="U165" s="95"/>
      <c r="V165" s="136"/>
      <c r="W165" s="96">
        <f t="shared" si="29"/>
        <v>50068</v>
      </c>
    </row>
    <row r="166" spans="1:23" hidden="1">
      <c r="A166" s="34" t="s">
        <v>5571</v>
      </c>
      <c r="B166" s="160" t="s">
        <v>4943</v>
      </c>
      <c r="C166" s="17" t="s">
        <v>429</v>
      </c>
      <c r="D166" s="17" t="s">
        <v>598</v>
      </c>
      <c r="E166" s="17" t="s">
        <v>434</v>
      </c>
      <c r="F166" s="17" t="s">
        <v>2328</v>
      </c>
      <c r="G166" s="20" t="s">
        <v>424</v>
      </c>
      <c r="H166" s="20" t="s">
        <v>2496</v>
      </c>
      <c r="I166" s="20" t="str">
        <f t="shared" si="24"/>
        <v>2 Gm Zagrodno (2)</v>
      </c>
      <c r="J166" s="34" t="s">
        <v>603</v>
      </c>
      <c r="K166" s="151">
        <v>4740</v>
      </c>
      <c r="L166" s="154">
        <v>627</v>
      </c>
      <c r="M166" s="65">
        <v>3</v>
      </c>
      <c r="N166" s="169">
        <v>6037.72</v>
      </c>
      <c r="O166" s="32">
        <f t="shared" si="26"/>
        <v>6.3291129999999999E-4</v>
      </c>
      <c r="P166" s="32">
        <f t="shared" si="27"/>
        <v>6.5726000000000001E-5</v>
      </c>
      <c r="Q166" s="30">
        <f t="shared" si="28"/>
        <v>2.39718E-5</v>
      </c>
      <c r="R166" s="94">
        <f t="shared" si="25"/>
        <v>11985</v>
      </c>
      <c r="S166" s="95"/>
      <c r="T166" s="95"/>
      <c r="U166" s="95"/>
      <c r="V166" s="136"/>
      <c r="W166" s="96">
        <f t="shared" si="29"/>
        <v>11985</v>
      </c>
    </row>
    <row r="167" spans="1:23" ht="20.25" hidden="1" customHeight="1">
      <c r="A167" s="34" t="s">
        <v>5572</v>
      </c>
      <c r="B167" s="160" t="s">
        <v>4944</v>
      </c>
      <c r="C167" s="17" t="s">
        <v>429</v>
      </c>
      <c r="D167" s="17" t="s">
        <v>598</v>
      </c>
      <c r="E167" s="17" t="s">
        <v>436</v>
      </c>
      <c r="F167" s="17" t="s">
        <v>2328</v>
      </c>
      <c r="G167" s="20" t="s">
        <v>424</v>
      </c>
      <c r="H167" s="20" t="s">
        <v>2497</v>
      </c>
      <c r="I167" s="20" t="str">
        <f t="shared" si="24"/>
        <v>2 Gm Złotoryja (2)</v>
      </c>
      <c r="J167" s="34" t="s">
        <v>600</v>
      </c>
      <c r="K167" s="151">
        <v>6916</v>
      </c>
      <c r="L167" s="154">
        <v>1111</v>
      </c>
      <c r="M167" s="65">
        <v>8</v>
      </c>
      <c r="N167" s="169">
        <v>5151.8999999999996</v>
      </c>
      <c r="O167" s="32">
        <f t="shared" si="26"/>
        <v>1.1567379E-3</v>
      </c>
      <c r="P167" s="32">
        <f t="shared" si="27"/>
        <v>2.4944890000000002E-4</v>
      </c>
      <c r="Q167" s="30">
        <f t="shared" si="28"/>
        <v>9.0979900000000006E-5</v>
      </c>
      <c r="R167" s="94">
        <f t="shared" si="25"/>
        <v>45489</v>
      </c>
      <c r="S167" s="95"/>
      <c r="T167" s="95"/>
      <c r="U167" s="95"/>
      <c r="V167" s="136"/>
      <c r="W167" s="96">
        <f t="shared" si="29"/>
        <v>45489</v>
      </c>
    </row>
    <row r="168" spans="1:23" hidden="1">
      <c r="A168" s="34" t="s">
        <v>5573</v>
      </c>
      <c r="B168" s="160" t="s">
        <v>4945</v>
      </c>
      <c r="C168" s="17" t="s">
        <v>429</v>
      </c>
      <c r="D168" s="17" t="s">
        <v>598</v>
      </c>
      <c r="E168" s="17" t="s">
        <v>438</v>
      </c>
      <c r="F168" s="17" t="s">
        <v>2327</v>
      </c>
      <c r="G168" s="20" t="s">
        <v>423</v>
      </c>
      <c r="H168" s="20" t="s">
        <v>2498</v>
      </c>
      <c r="I168" s="20" t="str">
        <f t="shared" si="24"/>
        <v>1 M Jelenia Góra (1)</v>
      </c>
      <c r="J168" s="34" t="s">
        <v>605</v>
      </c>
      <c r="K168" s="151">
        <v>73470</v>
      </c>
      <c r="L168" s="154">
        <v>8091</v>
      </c>
      <c r="M168" s="65">
        <v>97</v>
      </c>
      <c r="N168" s="169">
        <v>7249.69</v>
      </c>
      <c r="O168" s="32">
        <f t="shared" si="26"/>
        <v>1.3202667000000001E-3</v>
      </c>
      <c r="P168" s="32">
        <f t="shared" si="27"/>
        <v>1.4734806000000001E-3</v>
      </c>
      <c r="Q168" s="30">
        <f t="shared" si="28"/>
        <v>5.3741330000000003E-4</v>
      </c>
      <c r="R168" s="94">
        <f t="shared" si="25"/>
        <v>268706</v>
      </c>
      <c r="S168" s="95"/>
      <c r="T168" s="95"/>
      <c r="U168" s="95"/>
      <c r="V168" s="136"/>
      <c r="W168" s="96">
        <f t="shared" si="29"/>
        <v>268706</v>
      </c>
    </row>
    <row r="169" spans="1:23" ht="20.25" hidden="1" customHeight="1">
      <c r="A169" s="34" t="s">
        <v>5574</v>
      </c>
      <c r="B169" s="160" t="s">
        <v>4946</v>
      </c>
      <c r="C169" s="17" t="s">
        <v>429</v>
      </c>
      <c r="D169" s="17" t="s">
        <v>604</v>
      </c>
      <c r="E169" s="17" t="s">
        <v>430</v>
      </c>
      <c r="F169" s="17" t="s">
        <v>2327</v>
      </c>
      <c r="G169" s="20" t="s">
        <v>423</v>
      </c>
      <c r="H169" s="20" t="s">
        <v>2499</v>
      </c>
      <c r="I169" s="20" t="str">
        <f t="shared" si="24"/>
        <v>1 M Legnica (1)</v>
      </c>
      <c r="J169" s="34" t="s">
        <v>607</v>
      </c>
      <c r="K169" s="151">
        <v>89919</v>
      </c>
      <c r="L169" s="154">
        <v>11174</v>
      </c>
      <c r="M169" s="65">
        <v>241</v>
      </c>
      <c r="N169" s="169">
        <v>7119.27</v>
      </c>
      <c r="O169" s="32">
        <f t="shared" si="26"/>
        <v>2.6801898999999998E-3</v>
      </c>
      <c r="P169" s="32">
        <f t="shared" si="27"/>
        <v>4.2066730999999998E-3</v>
      </c>
      <c r="Q169" s="30">
        <f t="shared" si="28"/>
        <v>1.5342734E-3</v>
      </c>
      <c r="R169" s="94">
        <f t="shared" si="25"/>
        <v>767136</v>
      </c>
      <c r="S169" s="95"/>
      <c r="T169" s="95"/>
      <c r="U169" s="95"/>
      <c r="V169" s="136"/>
      <c r="W169" s="96">
        <f t="shared" si="29"/>
        <v>767136</v>
      </c>
    </row>
    <row r="170" spans="1:23" hidden="1">
      <c r="A170" s="34" t="s">
        <v>5575</v>
      </c>
      <c r="B170" s="160" t="s">
        <v>4947</v>
      </c>
      <c r="C170" s="17" t="s">
        <v>429</v>
      </c>
      <c r="D170" s="17" t="s">
        <v>606</v>
      </c>
      <c r="E170" s="17" t="s">
        <v>430</v>
      </c>
      <c r="F170" s="17" t="s">
        <v>2327</v>
      </c>
      <c r="G170" s="20" t="s">
        <v>423</v>
      </c>
      <c r="H170" s="20" t="s">
        <v>2500</v>
      </c>
      <c r="I170" s="20" t="str">
        <f t="shared" si="24"/>
        <v>1 M Wrocław (1)</v>
      </c>
      <c r="J170" s="34" t="s">
        <v>609</v>
      </c>
      <c r="K170" s="151">
        <v>672601</v>
      </c>
      <c r="L170" s="154">
        <v>76342</v>
      </c>
      <c r="M170" s="65">
        <v>55</v>
      </c>
      <c r="N170" s="169">
        <v>9201.01</v>
      </c>
      <c r="O170" s="32">
        <f t="shared" si="26"/>
        <v>8.1772099999999996E-5</v>
      </c>
      <c r="P170" s="32">
        <f t="shared" si="27"/>
        <v>6.7847389999999995E-4</v>
      </c>
      <c r="Q170" s="30">
        <f t="shared" si="28"/>
        <v>2.474555E-4</v>
      </c>
      <c r="R170" s="94">
        <f t="shared" si="25"/>
        <v>123727</v>
      </c>
      <c r="S170" s="95"/>
      <c r="T170" s="95"/>
      <c r="U170" s="95"/>
      <c r="V170" s="136"/>
      <c r="W170" s="96">
        <f t="shared" si="29"/>
        <v>123727</v>
      </c>
    </row>
    <row r="171" spans="1:23" s="1" customFormat="1" hidden="1">
      <c r="A171" s="34" t="s">
        <v>5576</v>
      </c>
      <c r="B171" s="161" t="s">
        <v>4948</v>
      </c>
      <c r="C171" s="35" t="s">
        <v>429</v>
      </c>
      <c r="D171" s="36" t="s">
        <v>608</v>
      </c>
      <c r="E171" s="36" t="s">
        <v>430</v>
      </c>
      <c r="F171" s="17" t="s">
        <v>2327</v>
      </c>
      <c r="G171" s="37" t="s">
        <v>423</v>
      </c>
      <c r="H171" s="37" t="s">
        <v>2501</v>
      </c>
      <c r="I171" s="20" t="str">
        <f t="shared" si="24"/>
        <v>1 M Wałbrzych od 2013 (1)</v>
      </c>
      <c r="J171" s="38" t="s">
        <v>2314</v>
      </c>
      <c r="K171" s="151">
        <v>97546</v>
      </c>
      <c r="L171" s="154">
        <v>10741</v>
      </c>
      <c r="M171" s="65">
        <v>348</v>
      </c>
      <c r="N171" s="169">
        <v>6290.04</v>
      </c>
      <c r="O171" s="39">
        <f t="shared" si="26"/>
        <v>3.5675476000000001E-3</v>
      </c>
      <c r="P171" s="39">
        <f t="shared" si="27"/>
        <v>6.0920167000000002E-3</v>
      </c>
      <c r="Q171" s="40">
        <f t="shared" si="28"/>
        <v>2.2219028999999999E-3</v>
      </c>
      <c r="R171" s="94">
        <f t="shared" si="25"/>
        <v>1110951</v>
      </c>
      <c r="S171" s="95"/>
      <c r="T171" s="95"/>
      <c r="U171" s="95"/>
      <c r="V171" s="136"/>
      <c r="W171" s="96">
        <f t="shared" si="29"/>
        <v>1110951</v>
      </c>
    </row>
    <row r="172" spans="1:23" s="7" customFormat="1" hidden="1">
      <c r="A172" s="34"/>
      <c r="B172" s="142"/>
      <c r="C172" s="41" t="s">
        <v>429</v>
      </c>
      <c r="D172" s="22" t="s">
        <v>4760</v>
      </c>
      <c r="E172" s="23"/>
      <c r="F172" s="42"/>
      <c r="G172" s="24"/>
      <c r="H172" s="24"/>
      <c r="I172" s="20" t="str">
        <f t="shared" si="24"/>
        <v xml:space="preserve">  </v>
      </c>
      <c r="J172" s="25"/>
      <c r="K172" s="149">
        <f>SUM(K3:K171)</f>
        <v>2857273</v>
      </c>
      <c r="L172" s="149">
        <f t="shared" ref="L172:V172" si="30">SUM(L3:L171)</f>
        <v>377876</v>
      </c>
      <c r="M172" s="149"/>
      <c r="N172" s="149"/>
      <c r="O172" s="149">
        <f t="shared" si="30"/>
        <v>0</v>
      </c>
      <c r="P172" s="149">
        <f t="shared" si="30"/>
        <v>0</v>
      </c>
      <c r="Q172" s="149">
        <f t="shared" si="30"/>
        <v>0</v>
      </c>
      <c r="R172" s="192"/>
      <c r="S172" s="191">
        <f t="shared" si="30"/>
        <v>0</v>
      </c>
      <c r="T172" s="191">
        <f t="shared" si="30"/>
        <v>0</v>
      </c>
      <c r="U172" s="191">
        <f t="shared" si="30"/>
        <v>0</v>
      </c>
      <c r="V172" s="191">
        <f t="shared" si="30"/>
        <v>0</v>
      </c>
      <c r="W172" s="58">
        <f>SUM(W3:W171)</f>
        <v>14079874</v>
      </c>
    </row>
    <row r="173" spans="1:23" hidden="1">
      <c r="A173" s="34" t="s">
        <v>5577</v>
      </c>
      <c r="B173" s="160" t="s">
        <v>4949</v>
      </c>
      <c r="C173" s="17" t="s">
        <v>434</v>
      </c>
      <c r="D173" s="17" t="s">
        <v>430</v>
      </c>
      <c r="E173" s="17" t="s">
        <v>430</v>
      </c>
      <c r="F173" s="17" t="s">
        <v>2327</v>
      </c>
      <c r="G173" s="20" t="s">
        <v>423</v>
      </c>
      <c r="H173" s="20" t="s">
        <v>2502</v>
      </c>
      <c r="I173" s="20" t="str">
        <f t="shared" si="24"/>
        <v>1 M Aleksandrów Kujawski (1)</v>
      </c>
      <c r="J173" s="18" t="s">
        <v>610</v>
      </c>
      <c r="K173" s="151">
        <v>11303</v>
      </c>
      <c r="L173" s="171">
        <v>1530</v>
      </c>
      <c r="M173" s="65">
        <v>18</v>
      </c>
      <c r="N173" s="169">
        <v>3747.43</v>
      </c>
      <c r="O173" s="32">
        <f t="shared" ref="O173:O204" si="31" xml:space="preserve"> ROUNDDOWN(M173/K173,10)</f>
        <v>1.5924975E-3</v>
      </c>
      <c r="P173" s="32">
        <f t="shared" ref="P173:P204" si="32">ROUNDDOWN(L173*O173/N173,10)</f>
        <v>6.501845E-4</v>
      </c>
      <c r="Q173" s="30">
        <f t="shared" ref="Q173:Q204" si="33">ROUNDDOWN(P173/$P$2498,10)</f>
        <v>2.371377E-4</v>
      </c>
      <c r="R173" s="94">
        <f t="shared" si="25"/>
        <v>118568</v>
      </c>
      <c r="S173" s="97"/>
      <c r="T173" s="97"/>
      <c r="U173" s="97"/>
      <c r="V173" s="98"/>
      <c r="W173" s="96">
        <f t="shared" ref="W173:W204" si="34">MIN(R173:U173)</f>
        <v>118568</v>
      </c>
    </row>
    <row r="174" spans="1:23" hidden="1">
      <c r="A174" s="34" t="s">
        <v>5578</v>
      </c>
      <c r="B174" s="160" t="s">
        <v>4950</v>
      </c>
      <c r="C174" s="17" t="s">
        <v>434</v>
      </c>
      <c r="D174" s="17" t="s">
        <v>430</v>
      </c>
      <c r="E174" s="17" t="s">
        <v>429</v>
      </c>
      <c r="F174" s="17" t="s">
        <v>2327</v>
      </c>
      <c r="G174" s="20" t="s">
        <v>423</v>
      </c>
      <c r="H174" s="20" t="s">
        <v>2503</v>
      </c>
      <c r="I174" s="20" t="str">
        <f t="shared" si="24"/>
        <v>1 M Ciechocinek (1)</v>
      </c>
      <c r="J174" s="18" t="s">
        <v>611</v>
      </c>
      <c r="K174" s="151">
        <v>9889</v>
      </c>
      <c r="L174" s="171">
        <v>1098</v>
      </c>
      <c r="M174" s="65">
        <v>19</v>
      </c>
      <c r="N174" s="169">
        <v>4563.1099999999997</v>
      </c>
      <c r="O174" s="32">
        <f t="shared" si="31"/>
        <v>1.9213266999999999E-3</v>
      </c>
      <c r="P174" s="32">
        <f t="shared" si="32"/>
        <v>4.6231990000000003E-4</v>
      </c>
      <c r="Q174" s="30">
        <f t="shared" si="33"/>
        <v>1.6861900000000001E-4</v>
      </c>
      <c r="R174" s="94">
        <f t="shared" si="25"/>
        <v>84309</v>
      </c>
      <c r="S174" s="97"/>
      <c r="T174" s="97"/>
      <c r="U174" s="97"/>
      <c r="V174" s="98"/>
      <c r="W174" s="96">
        <f t="shared" si="34"/>
        <v>84309</v>
      </c>
    </row>
    <row r="175" spans="1:23" hidden="1">
      <c r="A175" s="34" t="s">
        <v>5579</v>
      </c>
      <c r="B175" s="160" t="s">
        <v>4951</v>
      </c>
      <c r="C175" s="17" t="s">
        <v>434</v>
      </c>
      <c r="D175" s="17" t="s">
        <v>430</v>
      </c>
      <c r="E175" s="17" t="s">
        <v>432</v>
      </c>
      <c r="F175" s="17" t="s">
        <v>2327</v>
      </c>
      <c r="G175" s="20" t="s">
        <v>423</v>
      </c>
      <c r="H175" s="20" t="s">
        <v>2504</v>
      </c>
      <c r="I175" s="20" t="str">
        <f t="shared" si="24"/>
        <v>1 M Nieszawa (1)</v>
      </c>
      <c r="J175" s="18" t="s">
        <v>612</v>
      </c>
      <c r="K175" s="151">
        <v>1713</v>
      </c>
      <c r="L175" s="171">
        <v>216</v>
      </c>
      <c r="M175" s="74">
        <v>2</v>
      </c>
      <c r="N175" s="169">
        <v>4435.0200000000004</v>
      </c>
      <c r="O175" s="32">
        <f t="shared" si="31"/>
        <v>1.1675423E-3</v>
      </c>
      <c r="P175" s="32">
        <f t="shared" si="32"/>
        <v>5.6863100000000001E-5</v>
      </c>
      <c r="Q175" s="30">
        <f t="shared" si="33"/>
        <v>2.07393E-5</v>
      </c>
      <c r="R175" s="94">
        <f t="shared" si="25"/>
        <v>10369</v>
      </c>
      <c r="S175" s="97"/>
      <c r="T175" s="97"/>
      <c r="U175" s="97"/>
      <c r="V175" s="98"/>
      <c r="W175" s="96">
        <f t="shared" si="34"/>
        <v>10369</v>
      </c>
    </row>
    <row r="176" spans="1:23" hidden="1">
      <c r="A176" s="34" t="s">
        <v>5580</v>
      </c>
      <c r="B176" s="160" t="s">
        <v>4952</v>
      </c>
      <c r="C176" s="17" t="s">
        <v>434</v>
      </c>
      <c r="D176" s="17" t="s">
        <v>430</v>
      </c>
      <c r="E176" s="17" t="s">
        <v>434</v>
      </c>
      <c r="F176" s="17" t="s">
        <v>2328</v>
      </c>
      <c r="G176" s="20" t="s">
        <v>424</v>
      </c>
      <c r="H176" s="20" t="s">
        <v>2505</v>
      </c>
      <c r="I176" s="20" t="str">
        <f t="shared" si="24"/>
        <v>2 Gm Aleksandrów Kujawski (2)</v>
      </c>
      <c r="J176" s="18" t="s">
        <v>610</v>
      </c>
      <c r="K176" s="151">
        <v>11940</v>
      </c>
      <c r="L176" s="171">
        <v>1889</v>
      </c>
      <c r="M176" s="65">
        <v>28</v>
      </c>
      <c r="N176" s="169">
        <v>3988.48</v>
      </c>
      <c r="O176" s="32">
        <f t="shared" si="31"/>
        <v>2.3450585999999999E-3</v>
      </c>
      <c r="P176" s="32">
        <f t="shared" si="32"/>
        <v>1.1106525999999999E-3</v>
      </c>
      <c r="Q176" s="30">
        <f t="shared" si="33"/>
        <v>4.050813E-4</v>
      </c>
      <c r="R176" s="94">
        <f t="shared" si="25"/>
        <v>202540</v>
      </c>
      <c r="S176" s="97"/>
      <c r="T176" s="97"/>
      <c r="U176" s="97"/>
      <c r="V176" s="98"/>
      <c r="W176" s="96">
        <f t="shared" si="34"/>
        <v>202540</v>
      </c>
    </row>
    <row r="177" spans="1:23" hidden="1">
      <c r="A177" s="34" t="s">
        <v>5581</v>
      </c>
      <c r="B177" s="160" t="s">
        <v>4953</v>
      </c>
      <c r="C177" s="17" t="s">
        <v>434</v>
      </c>
      <c r="D177" s="17" t="s">
        <v>430</v>
      </c>
      <c r="E177" s="17" t="s">
        <v>436</v>
      </c>
      <c r="F177" s="17" t="s">
        <v>2328</v>
      </c>
      <c r="G177" s="20" t="s">
        <v>424</v>
      </c>
      <c r="H177" s="20" t="s">
        <v>2506</v>
      </c>
      <c r="I177" s="20" t="str">
        <f t="shared" si="24"/>
        <v>2 Gm Bądkowo (2)</v>
      </c>
      <c r="J177" s="18" t="s">
        <v>613</v>
      </c>
      <c r="K177" s="151">
        <v>3945</v>
      </c>
      <c r="L177" s="171">
        <v>580</v>
      </c>
      <c r="M177" s="65">
        <v>19</v>
      </c>
      <c r="N177" s="169">
        <v>4658.75</v>
      </c>
      <c r="O177" s="32">
        <f t="shared" si="31"/>
        <v>4.8162229999999997E-3</v>
      </c>
      <c r="P177" s="32">
        <f t="shared" si="32"/>
        <v>5.9960489999999998E-4</v>
      </c>
      <c r="Q177" s="30">
        <f t="shared" si="33"/>
        <v>2.1869009999999999E-4</v>
      </c>
      <c r="R177" s="94">
        <f t="shared" si="25"/>
        <v>109345</v>
      </c>
      <c r="S177" s="97"/>
      <c r="T177" s="97"/>
      <c r="U177" s="97"/>
      <c r="V177" s="98"/>
      <c r="W177" s="96">
        <f t="shared" si="34"/>
        <v>109345</v>
      </c>
    </row>
    <row r="178" spans="1:23" hidden="1">
      <c r="A178" s="34" t="s">
        <v>5582</v>
      </c>
      <c r="B178" s="160" t="s">
        <v>4954</v>
      </c>
      <c r="C178" s="17" t="s">
        <v>434</v>
      </c>
      <c r="D178" s="17" t="s">
        <v>430</v>
      </c>
      <c r="E178" s="17" t="s">
        <v>438</v>
      </c>
      <c r="F178" s="17" t="s">
        <v>2328</v>
      </c>
      <c r="G178" s="20" t="s">
        <v>424</v>
      </c>
      <c r="H178" s="20" t="s">
        <v>2507</v>
      </c>
      <c r="I178" s="20" t="str">
        <f t="shared" si="24"/>
        <v>2 Gm Koneck (2)</v>
      </c>
      <c r="J178" s="18" t="s">
        <v>614</v>
      </c>
      <c r="K178" s="151">
        <v>3040</v>
      </c>
      <c r="L178" s="171">
        <v>380</v>
      </c>
      <c r="M178" s="65">
        <v>14</v>
      </c>
      <c r="N178" s="169">
        <v>3595.68</v>
      </c>
      <c r="O178" s="32">
        <f t="shared" si="31"/>
        <v>4.6052630999999997E-3</v>
      </c>
      <c r="P178" s="32">
        <f t="shared" si="32"/>
        <v>4.8669510000000002E-4</v>
      </c>
      <c r="Q178" s="30">
        <f t="shared" si="33"/>
        <v>1.775092E-4</v>
      </c>
      <c r="R178" s="94">
        <f t="shared" si="25"/>
        <v>88754</v>
      </c>
      <c r="S178" s="97"/>
      <c r="T178" s="97"/>
      <c r="U178" s="97"/>
      <c r="V178" s="98"/>
      <c r="W178" s="96">
        <f t="shared" si="34"/>
        <v>88754</v>
      </c>
    </row>
    <row r="179" spans="1:23" hidden="1">
      <c r="A179" s="34" t="s">
        <v>5583</v>
      </c>
      <c r="B179" s="160" t="s">
        <v>4955</v>
      </c>
      <c r="C179" s="17" t="s">
        <v>434</v>
      </c>
      <c r="D179" s="17" t="s">
        <v>430</v>
      </c>
      <c r="E179" s="17" t="s">
        <v>445</v>
      </c>
      <c r="F179" s="17" t="s">
        <v>2328</v>
      </c>
      <c r="G179" s="20" t="s">
        <v>424</v>
      </c>
      <c r="H179" s="20" t="s">
        <v>2508</v>
      </c>
      <c r="I179" s="20" t="str">
        <f t="shared" si="24"/>
        <v>2 Gm Raciążek (2)</v>
      </c>
      <c r="J179" s="18" t="s">
        <v>615</v>
      </c>
      <c r="K179" s="151">
        <v>3094</v>
      </c>
      <c r="L179" s="171">
        <v>440</v>
      </c>
      <c r="M179" s="65">
        <v>9</v>
      </c>
      <c r="N179" s="169">
        <v>3569.99</v>
      </c>
      <c r="O179" s="32">
        <f t="shared" si="31"/>
        <v>2.9088558E-3</v>
      </c>
      <c r="P179" s="32">
        <f t="shared" si="32"/>
        <v>3.5851539999999998E-4</v>
      </c>
      <c r="Q179" s="30">
        <f t="shared" si="33"/>
        <v>1.3075900000000001E-4</v>
      </c>
      <c r="R179" s="94">
        <f t="shared" si="25"/>
        <v>65379</v>
      </c>
      <c r="S179" s="97"/>
      <c r="T179" s="97"/>
      <c r="U179" s="97"/>
      <c r="V179" s="98"/>
      <c r="W179" s="96">
        <f t="shared" si="34"/>
        <v>65379</v>
      </c>
    </row>
    <row r="180" spans="1:23" ht="20.25" hidden="1" customHeight="1">
      <c r="A180" s="34" t="s">
        <v>5584</v>
      </c>
      <c r="B180" s="160" t="s">
        <v>4956</v>
      </c>
      <c r="C180" s="17" t="s">
        <v>434</v>
      </c>
      <c r="D180" s="17" t="s">
        <v>430</v>
      </c>
      <c r="E180" s="17" t="s">
        <v>469</v>
      </c>
      <c r="F180" s="17" t="s">
        <v>2328</v>
      </c>
      <c r="G180" s="20" t="s">
        <v>424</v>
      </c>
      <c r="H180" s="20" t="s">
        <v>2509</v>
      </c>
      <c r="I180" s="20" t="str">
        <f t="shared" si="24"/>
        <v>2 Gm Waganiec (2)</v>
      </c>
      <c r="J180" s="18" t="s">
        <v>616</v>
      </c>
      <c r="K180" s="151">
        <v>4363</v>
      </c>
      <c r="L180" s="171">
        <v>638</v>
      </c>
      <c r="M180" s="65">
        <v>21</v>
      </c>
      <c r="N180" s="169">
        <v>4305.16</v>
      </c>
      <c r="O180" s="32">
        <f t="shared" si="31"/>
        <v>4.8132019000000003E-3</v>
      </c>
      <c r="P180" s="32">
        <f t="shared" si="32"/>
        <v>7.1328880000000002E-4</v>
      </c>
      <c r="Q180" s="30">
        <f t="shared" si="33"/>
        <v>2.6015329999999999E-4</v>
      </c>
      <c r="R180" s="94">
        <f t="shared" si="25"/>
        <v>130076</v>
      </c>
      <c r="S180" s="97"/>
      <c r="T180" s="97"/>
      <c r="U180" s="97"/>
      <c r="V180" s="98"/>
      <c r="W180" s="96">
        <f t="shared" si="34"/>
        <v>130076</v>
      </c>
    </row>
    <row r="181" spans="1:23" hidden="1">
      <c r="A181" s="34" t="s">
        <v>5585</v>
      </c>
      <c r="B181" s="160" t="s">
        <v>4957</v>
      </c>
      <c r="C181" s="17" t="s">
        <v>434</v>
      </c>
      <c r="D181" s="17" t="s">
        <v>430</v>
      </c>
      <c r="E181" s="17" t="s">
        <v>471</v>
      </c>
      <c r="F181" s="17" t="s">
        <v>2328</v>
      </c>
      <c r="G181" s="20" t="s">
        <v>424</v>
      </c>
      <c r="H181" s="20" t="s">
        <v>2510</v>
      </c>
      <c r="I181" s="20" t="str">
        <f t="shared" si="24"/>
        <v>2 Gm Zakrzewo (2)</v>
      </c>
      <c r="J181" s="18" t="s">
        <v>617</v>
      </c>
      <c r="K181" s="151">
        <v>3269</v>
      </c>
      <c r="L181" s="171">
        <v>460</v>
      </c>
      <c r="M181" s="65">
        <v>19</v>
      </c>
      <c r="N181" s="169">
        <v>3654.64</v>
      </c>
      <c r="O181" s="32">
        <f t="shared" si="31"/>
        <v>5.8121748999999997E-3</v>
      </c>
      <c r="P181" s="32">
        <f t="shared" si="32"/>
        <v>7.3156320000000003E-4</v>
      </c>
      <c r="Q181" s="30">
        <f t="shared" si="33"/>
        <v>2.6681840000000002E-4</v>
      </c>
      <c r="R181" s="94">
        <f t="shared" si="25"/>
        <v>133409</v>
      </c>
      <c r="S181" s="97"/>
      <c r="T181" s="97"/>
      <c r="U181" s="97"/>
      <c r="V181" s="98"/>
      <c r="W181" s="96">
        <f t="shared" si="34"/>
        <v>133409</v>
      </c>
    </row>
    <row r="182" spans="1:23" ht="20.25" hidden="1" customHeight="1">
      <c r="A182" s="34" t="s">
        <v>5586</v>
      </c>
      <c r="B182" s="160" t="s">
        <v>4958</v>
      </c>
      <c r="C182" s="17" t="s">
        <v>434</v>
      </c>
      <c r="D182" s="17" t="s">
        <v>429</v>
      </c>
      <c r="E182" s="17" t="s">
        <v>430</v>
      </c>
      <c r="F182" s="17" t="s">
        <v>2327</v>
      </c>
      <c r="G182" s="20" t="s">
        <v>423</v>
      </c>
      <c r="H182" s="20" t="s">
        <v>2511</v>
      </c>
      <c r="I182" s="20" t="str">
        <f t="shared" si="24"/>
        <v>1 M Brodnica (1)</v>
      </c>
      <c r="J182" s="18" t="s">
        <v>618</v>
      </c>
      <c r="K182" s="151">
        <v>27695</v>
      </c>
      <c r="L182" s="171">
        <v>3879</v>
      </c>
      <c r="M182" s="65">
        <v>129</v>
      </c>
      <c r="N182" s="169">
        <v>4669.5200000000004</v>
      </c>
      <c r="O182" s="32">
        <f t="shared" si="31"/>
        <v>4.6578803999999998E-3</v>
      </c>
      <c r="P182" s="32">
        <f t="shared" si="32"/>
        <v>3.8693309000000001E-3</v>
      </c>
      <c r="Q182" s="30">
        <f t="shared" si="33"/>
        <v>1.4112367E-3</v>
      </c>
      <c r="R182" s="94">
        <f t="shared" si="25"/>
        <v>705618</v>
      </c>
      <c r="S182" s="97"/>
      <c r="T182" s="97"/>
      <c r="U182" s="97"/>
      <c r="V182" s="98"/>
      <c r="W182" s="96">
        <f t="shared" si="34"/>
        <v>705618</v>
      </c>
    </row>
    <row r="183" spans="1:23" hidden="1">
      <c r="A183" s="34" t="s">
        <v>5587</v>
      </c>
      <c r="B183" s="160" t="s">
        <v>4959</v>
      </c>
      <c r="C183" s="17" t="s">
        <v>434</v>
      </c>
      <c r="D183" s="17" t="s">
        <v>429</v>
      </c>
      <c r="E183" s="17" t="s">
        <v>429</v>
      </c>
      <c r="F183" s="17" t="s">
        <v>2328</v>
      </c>
      <c r="G183" s="20" t="s">
        <v>424</v>
      </c>
      <c r="H183" s="20" t="s">
        <v>2512</v>
      </c>
      <c r="I183" s="20" t="str">
        <f t="shared" si="24"/>
        <v>2 Gm Bobrowo (2)</v>
      </c>
      <c r="J183" s="18" t="s">
        <v>619</v>
      </c>
      <c r="K183" s="151">
        <v>5908</v>
      </c>
      <c r="L183" s="171">
        <v>892</v>
      </c>
      <c r="M183" s="65">
        <v>41</v>
      </c>
      <c r="N183" s="169">
        <v>3407.09</v>
      </c>
      <c r="O183" s="32">
        <f t="shared" si="31"/>
        <v>6.9397427000000003E-3</v>
      </c>
      <c r="P183" s="32">
        <f t="shared" si="32"/>
        <v>1.8168730999999999E-3</v>
      </c>
      <c r="Q183" s="30">
        <f t="shared" si="33"/>
        <v>6.6265659999999995E-4</v>
      </c>
      <c r="R183" s="94">
        <f t="shared" si="25"/>
        <v>331328</v>
      </c>
      <c r="S183" s="97"/>
      <c r="T183" s="97"/>
      <c r="U183" s="97"/>
      <c r="V183" s="98"/>
      <c r="W183" s="96">
        <f t="shared" si="34"/>
        <v>331328</v>
      </c>
    </row>
    <row r="184" spans="1:23" hidden="1">
      <c r="A184" s="34" t="s">
        <v>5588</v>
      </c>
      <c r="B184" s="160" t="s">
        <v>4960</v>
      </c>
      <c r="C184" s="17" t="s">
        <v>434</v>
      </c>
      <c r="D184" s="17" t="s">
        <v>429</v>
      </c>
      <c r="E184" s="17" t="s">
        <v>432</v>
      </c>
      <c r="F184" s="17" t="s">
        <v>2328</v>
      </c>
      <c r="G184" s="20" t="s">
        <v>424</v>
      </c>
      <c r="H184" s="20" t="s">
        <v>2513</v>
      </c>
      <c r="I184" s="20" t="str">
        <f t="shared" si="24"/>
        <v>2 Gm Brodnica (2)</v>
      </c>
      <c r="J184" s="18" t="s">
        <v>618</v>
      </c>
      <c r="K184" s="151">
        <v>9799</v>
      </c>
      <c r="L184" s="171">
        <v>1948</v>
      </c>
      <c r="M184" s="65">
        <v>29</v>
      </c>
      <c r="N184" s="169">
        <v>4912.88</v>
      </c>
      <c r="O184" s="32">
        <f t="shared" si="31"/>
        <v>2.9594856000000002E-3</v>
      </c>
      <c r="P184" s="32">
        <f t="shared" si="32"/>
        <v>1.1734619000000001E-3</v>
      </c>
      <c r="Q184" s="30">
        <f t="shared" si="33"/>
        <v>4.2798929999999998E-4</v>
      </c>
      <c r="R184" s="94">
        <f t="shared" si="25"/>
        <v>213994</v>
      </c>
      <c r="S184" s="97"/>
      <c r="T184" s="97"/>
      <c r="U184" s="97"/>
      <c r="V184" s="98"/>
      <c r="W184" s="96">
        <f t="shared" si="34"/>
        <v>213994</v>
      </c>
    </row>
    <row r="185" spans="1:23" ht="20.25" hidden="1" customHeight="1">
      <c r="A185" s="34" t="s">
        <v>5589</v>
      </c>
      <c r="B185" s="160" t="s">
        <v>4961</v>
      </c>
      <c r="C185" s="17" t="s">
        <v>434</v>
      </c>
      <c r="D185" s="17" t="s">
        <v>429</v>
      </c>
      <c r="E185" s="17" t="s">
        <v>434</v>
      </c>
      <c r="F185" s="17" t="s">
        <v>2328</v>
      </c>
      <c r="G185" s="20" t="s">
        <v>424</v>
      </c>
      <c r="H185" s="20" t="s">
        <v>2514</v>
      </c>
      <c r="I185" s="20" t="str">
        <f t="shared" si="24"/>
        <v>2 Gm Brzozie (2)</v>
      </c>
      <c r="J185" s="18" t="s">
        <v>620</v>
      </c>
      <c r="K185" s="151">
        <v>3689</v>
      </c>
      <c r="L185" s="171">
        <v>643</v>
      </c>
      <c r="M185" s="65">
        <v>7</v>
      </c>
      <c r="N185" s="169">
        <v>2996.79</v>
      </c>
      <c r="O185" s="32">
        <f t="shared" si="31"/>
        <v>1.8975331999999999E-3</v>
      </c>
      <c r="P185" s="32">
        <f t="shared" si="32"/>
        <v>4.0714020000000002E-4</v>
      </c>
      <c r="Q185" s="30">
        <f t="shared" si="33"/>
        <v>1.4849359999999999E-4</v>
      </c>
      <c r="R185" s="94">
        <f t="shared" si="25"/>
        <v>74246</v>
      </c>
      <c r="S185" s="97"/>
      <c r="T185" s="97"/>
      <c r="U185" s="97"/>
      <c r="V185" s="98"/>
      <c r="W185" s="96">
        <f t="shared" si="34"/>
        <v>74246</v>
      </c>
    </row>
    <row r="186" spans="1:23" hidden="1">
      <c r="A186" s="34" t="s">
        <v>5590</v>
      </c>
      <c r="B186" s="160" t="s">
        <v>4962</v>
      </c>
      <c r="C186" s="17" t="s">
        <v>434</v>
      </c>
      <c r="D186" s="17" t="s">
        <v>429</v>
      </c>
      <c r="E186" s="17" t="s">
        <v>436</v>
      </c>
      <c r="F186" s="17" t="s">
        <v>2329</v>
      </c>
      <c r="G186" s="20" t="s">
        <v>425</v>
      </c>
      <c r="H186" s="20" t="s">
        <v>2515</v>
      </c>
      <c r="I186" s="20" t="str">
        <f t="shared" si="24"/>
        <v>3 M-Gm Górzno (3)</v>
      </c>
      <c r="J186" s="18" t="s">
        <v>621</v>
      </c>
      <c r="K186" s="151">
        <v>3660</v>
      </c>
      <c r="L186" s="171">
        <v>618</v>
      </c>
      <c r="M186" s="65">
        <v>20</v>
      </c>
      <c r="N186" s="169">
        <v>3581.64</v>
      </c>
      <c r="O186" s="32">
        <f t="shared" si="31"/>
        <v>5.4644808000000001E-3</v>
      </c>
      <c r="P186" s="32">
        <f t="shared" si="32"/>
        <v>9.4287780000000001E-4</v>
      </c>
      <c r="Q186" s="30">
        <f t="shared" si="33"/>
        <v>3.438898E-4</v>
      </c>
      <c r="R186" s="94">
        <f t="shared" si="25"/>
        <v>171944</v>
      </c>
      <c r="S186" s="97"/>
      <c r="T186" s="97"/>
      <c r="U186" s="97"/>
      <c r="V186" s="98"/>
      <c r="W186" s="96">
        <f t="shared" si="34"/>
        <v>171944</v>
      </c>
    </row>
    <row r="187" spans="1:23" hidden="1">
      <c r="A187" s="34" t="s">
        <v>5591</v>
      </c>
      <c r="B187" s="160" t="s">
        <v>4963</v>
      </c>
      <c r="C187" s="17" t="s">
        <v>434</v>
      </c>
      <c r="D187" s="17" t="s">
        <v>429</v>
      </c>
      <c r="E187" s="17" t="s">
        <v>438</v>
      </c>
      <c r="F187" s="17" t="s">
        <v>2328</v>
      </c>
      <c r="G187" s="20" t="s">
        <v>424</v>
      </c>
      <c r="H187" s="20" t="s">
        <v>2516</v>
      </c>
      <c r="I187" s="20" t="str">
        <f t="shared" si="24"/>
        <v>2 Gm Bartniczka (2)</v>
      </c>
      <c r="J187" s="18" t="s">
        <v>422</v>
      </c>
      <c r="K187" s="151">
        <v>4474</v>
      </c>
      <c r="L187" s="171">
        <v>754</v>
      </c>
      <c r="M187" s="65">
        <v>27</v>
      </c>
      <c r="N187" s="169">
        <v>4260.96</v>
      </c>
      <c r="O187" s="32">
        <f t="shared" si="31"/>
        <v>6.0348681000000001E-3</v>
      </c>
      <c r="P187" s="32">
        <f t="shared" si="32"/>
        <v>1.0679025999999999E-3</v>
      </c>
      <c r="Q187" s="30">
        <f t="shared" si="33"/>
        <v>3.8948930000000002E-4</v>
      </c>
      <c r="R187" s="94">
        <f t="shared" si="25"/>
        <v>194744</v>
      </c>
      <c r="S187" s="97"/>
      <c r="T187" s="97"/>
      <c r="U187" s="97"/>
      <c r="V187" s="98"/>
      <c r="W187" s="96">
        <f t="shared" si="34"/>
        <v>194744</v>
      </c>
    </row>
    <row r="188" spans="1:23" hidden="1">
      <c r="A188" s="34" t="s">
        <v>5592</v>
      </c>
      <c r="B188" s="160" t="s">
        <v>4964</v>
      </c>
      <c r="C188" s="17" t="s">
        <v>434</v>
      </c>
      <c r="D188" s="17" t="s">
        <v>429</v>
      </c>
      <c r="E188" s="17" t="s">
        <v>445</v>
      </c>
      <c r="F188" s="17" t="s">
        <v>2329</v>
      </c>
      <c r="G188" s="20" t="s">
        <v>425</v>
      </c>
      <c r="H188" s="20" t="s">
        <v>2517</v>
      </c>
      <c r="I188" s="20" t="str">
        <f t="shared" si="24"/>
        <v>3 M-Gm Jabłonowo Pomorskie (3)</v>
      </c>
      <c r="J188" s="18" t="s">
        <v>622</v>
      </c>
      <c r="K188" s="151">
        <v>8281</v>
      </c>
      <c r="L188" s="171">
        <v>1171</v>
      </c>
      <c r="M188" s="65">
        <v>38</v>
      </c>
      <c r="N188" s="169">
        <v>3633.78</v>
      </c>
      <c r="O188" s="32">
        <f t="shared" si="31"/>
        <v>4.5888177E-3</v>
      </c>
      <c r="P188" s="32">
        <f t="shared" si="32"/>
        <v>1.4787646E-3</v>
      </c>
      <c r="Q188" s="30">
        <f t="shared" si="33"/>
        <v>5.3934049999999998E-4</v>
      </c>
      <c r="R188" s="94">
        <f t="shared" si="25"/>
        <v>269670</v>
      </c>
      <c r="S188" s="97"/>
      <c r="T188" s="97"/>
      <c r="U188" s="97"/>
      <c r="V188" s="98"/>
      <c r="W188" s="96">
        <f t="shared" si="34"/>
        <v>269670</v>
      </c>
    </row>
    <row r="189" spans="1:23" hidden="1">
      <c r="A189" s="34" t="s">
        <v>5593</v>
      </c>
      <c r="B189" s="160" t="s">
        <v>4965</v>
      </c>
      <c r="C189" s="17" t="s">
        <v>434</v>
      </c>
      <c r="D189" s="17" t="s">
        <v>429</v>
      </c>
      <c r="E189" s="17" t="s">
        <v>469</v>
      </c>
      <c r="F189" s="17" t="s">
        <v>2328</v>
      </c>
      <c r="G189" s="20" t="s">
        <v>424</v>
      </c>
      <c r="H189" s="20" t="s">
        <v>2518</v>
      </c>
      <c r="I189" s="20" t="str">
        <f t="shared" si="24"/>
        <v>2 Gm Osiek (2)</v>
      </c>
      <c r="J189" s="18" t="s">
        <v>623</v>
      </c>
      <c r="K189" s="151">
        <v>3747</v>
      </c>
      <c r="L189" s="171">
        <v>606</v>
      </c>
      <c r="M189" s="65">
        <v>7</v>
      </c>
      <c r="N189" s="169">
        <v>4191.08</v>
      </c>
      <c r="O189" s="32">
        <f t="shared" si="31"/>
        <v>1.8681610999999999E-3</v>
      </c>
      <c r="P189" s="32">
        <f t="shared" si="32"/>
        <v>2.7012260000000001E-4</v>
      </c>
      <c r="Q189" s="30">
        <f t="shared" si="33"/>
        <v>9.8520100000000006E-5</v>
      </c>
      <c r="R189" s="94">
        <f t="shared" si="25"/>
        <v>49260</v>
      </c>
      <c r="S189" s="97"/>
      <c r="T189" s="97"/>
      <c r="U189" s="97"/>
      <c r="V189" s="98"/>
      <c r="W189" s="96">
        <f t="shared" si="34"/>
        <v>49260</v>
      </c>
    </row>
    <row r="190" spans="1:23" hidden="1">
      <c r="A190" s="34" t="s">
        <v>5594</v>
      </c>
      <c r="B190" s="160" t="s">
        <v>4966</v>
      </c>
      <c r="C190" s="17" t="s">
        <v>434</v>
      </c>
      <c r="D190" s="17" t="s">
        <v>429</v>
      </c>
      <c r="E190" s="17" t="s">
        <v>471</v>
      </c>
      <c r="F190" s="17" t="s">
        <v>2328</v>
      </c>
      <c r="G190" s="20" t="s">
        <v>424</v>
      </c>
      <c r="H190" s="20" t="s">
        <v>2519</v>
      </c>
      <c r="I190" s="20" t="str">
        <f t="shared" si="24"/>
        <v>2 Gm Świedziebnia (2)</v>
      </c>
      <c r="J190" s="18" t="s">
        <v>624</v>
      </c>
      <c r="K190" s="151">
        <v>4799</v>
      </c>
      <c r="L190" s="171">
        <v>758</v>
      </c>
      <c r="M190" s="65">
        <v>81</v>
      </c>
      <c r="N190" s="169">
        <v>2980.81</v>
      </c>
      <c r="O190" s="32">
        <f t="shared" si="31"/>
        <v>1.68785163E-2</v>
      </c>
      <c r="P190" s="32">
        <f t="shared" si="32"/>
        <v>4.2920935E-3</v>
      </c>
      <c r="Q190" s="30">
        <f t="shared" si="33"/>
        <v>1.5654282000000001E-3</v>
      </c>
      <c r="R190" s="94">
        <f t="shared" si="25"/>
        <v>782714</v>
      </c>
      <c r="S190" s="97"/>
      <c r="T190" s="97"/>
      <c r="U190" s="97"/>
      <c r="V190" s="98"/>
      <c r="W190" s="96">
        <f t="shared" si="34"/>
        <v>782714</v>
      </c>
    </row>
    <row r="191" spans="1:23" hidden="1">
      <c r="A191" s="34" t="s">
        <v>5595</v>
      </c>
      <c r="B191" s="160" t="s">
        <v>4967</v>
      </c>
      <c r="C191" s="17" t="s">
        <v>434</v>
      </c>
      <c r="D191" s="17" t="s">
        <v>429</v>
      </c>
      <c r="E191" s="17" t="s">
        <v>484</v>
      </c>
      <c r="F191" s="17" t="s">
        <v>2328</v>
      </c>
      <c r="G191" s="20" t="s">
        <v>424</v>
      </c>
      <c r="H191" s="20" t="s">
        <v>2520</v>
      </c>
      <c r="I191" s="20" t="str">
        <f t="shared" si="24"/>
        <v>2 Gm Zbiczno (2)</v>
      </c>
      <c r="J191" s="18" t="s">
        <v>625</v>
      </c>
      <c r="K191" s="151">
        <v>4948</v>
      </c>
      <c r="L191" s="171">
        <v>825</v>
      </c>
      <c r="M191" s="65">
        <v>21</v>
      </c>
      <c r="N191" s="169">
        <v>4015.5</v>
      </c>
      <c r="O191" s="32">
        <f t="shared" si="31"/>
        <v>4.2441390000000001E-3</v>
      </c>
      <c r="P191" s="32">
        <f t="shared" si="32"/>
        <v>8.7197469999999999E-4</v>
      </c>
      <c r="Q191" s="30">
        <f t="shared" si="33"/>
        <v>3.180298E-4</v>
      </c>
      <c r="R191" s="94">
        <f t="shared" si="25"/>
        <v>159014</v>
      </c>
      <c r="S191" s="97"/>
      <c r="T191" s="97"/>
      <c r="U191" s="97"/>
      <c r="V191" s="98"/>
      <c r="W191" s="96">
        <f t="shared" si="34"/>
        <v>159014</v>
      </c>
    </row>
    <row r="192" spans="1:23" hidden="1">
      <c r="A192" s="34" t="s">
        <v>5596</v>
      </c>
      <c r="B192" s="160" t="s">
        <v>4968</v>
      </c>
      <c r="C192" s="17" t="s">
        <v>434</v>
      </c>
      <c r="D192" s="17" t="s">
        <v>432</v>
      </c>
      <c r="E192" s="17" t="s">
        <v>430</v>
      </c>
      <c r="F192" s="17" t="s">
        <v>2328</v>
      </c>
      <c r="G192" s="20" t="s">
        <v>424</v>
      </c>
      <c r="H192" s="20" t="s">
        <v>2521</v>
      </c>
      <c r="I192" s="20" t="str">
        <f t="shared" si="24"/>
        <v>2 Gm Białe Błota (2)</v>
      </c>
      <c r="J192" s="18" t="s">
        <v>626</v>
      </c>
      <c r="K192" s="151">
        <v>26961</v>
      </c>
      <c r="L192" s="171">
        <v>5114</v>
      </c>
      <c r="M192" s="65">
        <v>17</v>
      </c>
      <c r="N192" s="169">
        <v>7329.38</v>
      </c>
      <c r="O192" s="32">
        <f t="shared" si="31"/>
        <v>6.3054039999999999E-4</v>
      </c>
      <c r="P192" s="32">
        <f t="shared" si="32"/>
        <v>4.3995310000000001E-4</v>
      </c>
      <c r="Q192" s="30">
        <f t="shared" si="33"/>
        <v>1.604613E-4</v>
      </c>
      <c r="R192" s="94">
        <f t="shared" si="25"/>
        <v>80230</v>
      </c>
      <c r="S192" s="97"/>
      <c r="T192" s="97"/>
      <c r="U192" s="97"/>
      <c r="V192" s="98"/>
      <c r="W192" s="96">
        <f t="shared" si="34"/>
        <v>80230</v>
      </c>
    </row>
    <row r="193" spans="1:23" hidden="1">
      <c r="A193" s="34" t="s">
        <v>5597</v>
      </c>
      <c r="B193" s="160" t="s">
        <v>4969</v>
      </c>
      <c r="C193" s="17" t="s">
        <v>434</v>
      </c>
      <c r="D193" s="17" t="s">
        <v>432</v>
      </c>
      <c r="E193" s="17" t="s">
        <v>429</v>
      </c>
      <c r="F193" s="17" t="s">
        <v>2328</v>
      </c>
      <c r="G193" s="20" t="s">
        <v>424</v>
      </c>
      <c r="H193" s="20" t="s">
        <v>2522</v>
      </c>
      <c r="I193" s="20" t="str">
        <f t="shared" si="24"/>
        <v>2 Gm Dąbrowa Chełmińska (2)</v>
      </c>
      <c r="J193" s="18" t="s">
        <v>627</v>
      </c>
      <c r="K193" s="151">
        <v>8691</v>
      </c>
      <c r="L193" s="171">
        <v>1362</v>
      </c>
      <c r="M193" s="65">
        <v>9</v>
      </c>
      <c r="N193" s="169">
        <v>4695.53</v>
      </c>
      <c r="O193" s="32">
        <f t="shared" si="31"/>
        <v>1.0355539999999999E-3</v>
      </c>
      <c r="P193" s="32">
        <f t="shared" si="32"/>
        <v>3.0037599999999999E-4</v>
      </c>
      <c r="Q193" s="30">
        <f t="shared" si="33"/>
        <v>1.095542E-4</v>
      </c>
      <c r="R193" s="94">
        <f t="shared" si="25"/>
        <v>54777</v>
      </c>
      <c r="S193" s="97"/>
      <c r="T193" s="97"/>
      <c r="U193" s="97"/>
      <c r="V193" s="98"/>
      <c r="W193" s="96">
        <f t="shared" si="34"/>
        <v>54777</v>
      </c>
    </row>
    <row r="194" spans="1:23" ht="20.25" hidden="1" customHeight="1">
      <c r="A194" s="34" t="s">
        <v>5598</v>
      </c>
      <c r="B194" s="160" t="s">
        <v>4970</v>
      </c>
      <c r="C194" s="17" t="s">
        <v>434</v>
      </c>
      <c r="D194" s="17" t="s">
        <v>432</v>
      </c>
      <c r="E194" s="17" t="s">
        <v>432</v>
      </c>
      <c r="F194" s="17" t="s">
        <v>2328</v>
      </c>
      <c r="G194" s="20" t="s">
        <v>424</v>
      </c>
      <c r="H194" s="20" t="s">
        <v>2523</v>
      </c>
      <c r="I194" s="20" t="str">
        <f t="shared" si="24"/>
        <v>2 Gm Dobrcz (2)</v>
      </c>
      <c r="J194" s="18" t="s">
        <v>628</v>
      </c>
      <c r="K194" s="151">
        <v>13100</v>
      </c>
      <c r="L194" s="171">
        <v>2325</v>
      </c>
      <c r="M194" s="65">
        <v>31</v>
      </c>
      <c r="N194" s="169">
        <v>4866.6499999999996</v>
      </c>
      <c r="O194" s="32">
        <f t="shared" si="31"/>
        <v>2.3664122000000001E-3</v>
      </c>
      <c r="P194" s="32">
        <f t="shared" si="32"/>
        <v>1.1305328999999999E-3</v>
      </c>
      <c r="Q194" s="30">
        <f t="shared" si="33"/>
        <v>4.1233209999999999E-4</v>
      </c>
      <c r="R194" s="94">
        <f t="shared" si="25"/>
        <v>206166</v>
      </c>
      <c r="S194" s="97"/>
      <c r="T194" s="97"/>
      <c r="U194" s="97"/>
      <c r="V194" s="98"/>
      <c r="W194" s="96">
        <f t="shared" si="34"/>
        <v>206166</v>
      </c>
    </row>
    <row r="195" spans="1:23" hidden="1">
      <c r="A195" s="34" t="s">
        <v>5599</v>
      </c>
      <c r="B195" s="160" t="s">
        <v>4971</v>
      </c>
      <c r="C195" s="17" t="s">
        <v>434</v>
      </c>
      <c r="D195" s="17" t="s">
        <v>432</v>
      </c>
      <c r="E195" s="17" t="s">
        <v>434</v>
      </c>
      <c r="F195" s="17" t="s">
        <v>2329</v>
      </c>
      <c r="G195" s="20" t="s">
        <v>425</v>
      </c>
      <c r="H195" s="20" t="s">
        <v>2524</v>
      </c>
      <c r="I195" s="20" t="str">
        <f t="shared" si="24"/>
        <v>3 M-Gm Koronowo (3)</v>
      </c>
      <c r="J195" s="18" t="s">
        <v>629</v>
      </c>
      <c r="K195" s="151">
        <v>22990</v>
      </c>
      <c r="L195" s="171">
        <v>3447</v>
      </c>
      <c r="M195" s="65">
        <v>45</v>
      </c>
      <c r="N195" s="169">
        <v>4598.17</v>
      </c>
      <c r="O195" s="32">
        <f t="shared" si="31"/>
        <v>1.9573727E-3</v>
      </c>
      <c r="P195" s="32">
        <f t="shared" si="32"/>
        <v>1.4673367000000001E-3</v>
      </c>
      <c r="Q195" s="30">
        <f t="shared" si="33"/>
        <v>5.3517240000000002E-4</v>
      </c>
      <c r="R195" s="94">
        <f t="shared" si="25"/>
        <v>267586</v>
      </c>
      <c r="S195" s="97"/>
      <c r="T195" s="97"/>
      <c r="U195" s="97"/>
      <c r="V195" s="98"/>
      <c r="W195" s="96">
        <f t="shared" si="34"/>
        <v>267586</v>
      </c>
    </row>
    <row r="196" spans="1:23" hidden="1">
      <c r="A196" s="34" t="s">
        <v>5600</v>
      </c>
      <c r="B196" s="160" t="s">
        <v>4972</v>
      </c>
      <c r="C196" s="17" t="s">
        <v>434</v>
      </c>
      <c r="D196" s="17" t="s">
        <v>432</v>
      </c>
      <c r="E196" s="17" t="s">
        <v>436</v>
      </c>
      <c r="F196" s="17" t="s">
        <v>2328</v>
      </c>
      <c r="G196" s="20" t="s">
        <v>424</v>
      </c>
      <c r="H196" s="20" t="s">
        <v>2525</v>
      </c>
      <c r="I196" s="20" t="str">
        <f t="shared" ref="I196:I259" si="35">CONCATENATE(F196," ",G196," ",H196)</f>
        <v>2 Gm Nowa Wieś Wielka (2)</v>
      </c>
      <c r="J196" s="18" t="s">
        <v>630</v>
      </c>
      <c r="K196" s="151">
        <v>10489</v>
      </c>
      <c r="L196" s="171">
        <v>1582</v>
      </c>
      <c r="M196" s="65">
        <v>23</v>
      </c>
      <c r="N196" s="169">
        <v>6614.49</v>
      </c>
      <c r="O196" s="32">
        <f t="shared" si="31"/>
        <v>2.1927733E-3</v>
      </c>
      <c r="P196" s="32">
        <f t="shared" si="32"/>
        <v>5.2444969999999999E-4</v>
      </c>
      <c r="Q196" s="30">
        <f t="shared" si="33"/>
        <v>1.912792E-4</v>
      </c>
      <c r="R196" s="94">
        <f t="shared" ref="R196:R259" si="36">ROUNDDOWN(500000000*Q196,0)</f>
        <v>95639</v>
      </c>
      <c r="S196" s="97"/>
      <c r="T196" s="97"/>
      <c r="U196" s="97"/>
      <c r="V196" s="98"/>
      <c r="W196" s="96">
        <f t="shared" si="34"/>
        <v>95639</v>
      </c>
    </row>
    <row r="197" spans="1:23" ht="20.25" hidden="1" customHeight="1">
      <c r="A197" s="34" t="s">
        <v>5601</v>
      </c>
      <c r="B197" s="160" t="s">
        <v>4973</v>
      </c>
      <c r="C197" s="17" t="s">
        <v>434</v>
      </c>
      <c r="D197" s="17" t="s">
        <v>432</v>
      </c>
      <c r="E197" s="17" t="s">
        <v>438</v>
      </c>
      <c r="F197" s="17" t="s">
        <v>2328</v>
      </c>
      <c r="G197" s="20" t="s">
        <v>424</v>
      </c>
      <c r="H197" s="20" t="s">
        <v>2526</v>
      </c>
      <c r="I197" s="20" t="str">
        <f t="shared" si="35"/>
        <v>2 Gm Osielsko (2)</v>
      </c>
      <c r="J197" s="18" t="s">
        <v>631</v>
      </c>
      <c r="K197" s="151">
        <v>19488</v>
      </c>
      <c r="L197" s="171">
        <v>3677</v>
      </c>
      <c r="M197" s="65">
        <v>11</v>
      </c>
      <c r="N197" s="169">
        <v>7519.48</v>
      </c>
      <c r="O197" s="32">
        <f t="shared" si="31"/>
        <v>5.6444990000000005E-4</v>
      </c>
      <c r="P197" s="32">
        <f t="shared" si="32"/>
        <v>2.7601399999999999E-4</v>
      </c>
      <c r="Q197" s="30">
        <f t="shared" si="33"/>
        <v>1.0066879999999999E-4</v>
      </c>
      <c r="R197" s="94">
        <f t="shared" si="36"/>
        <v>50334</v>
      </c>
      <c r="S197" s="97"/>
      <c r="T197" s="97"/>
      <c r="U197" s="97"/>
      <c r="V197" s="98"/>
      <c r="W197" s="96">
        <f t="shared" si="34"/>
        <v>50334</v>
      </c>
    </row>
    <row r="198" spans="1:23" hidden="1">
      <c r="A198" s="34" t="s">
        <v>5602</v>
      </c>
      <c r="B198" s="160" t="s">
        <v>4974</v>
      </c>
      <c r="C198" s="17" t="s">
        <v>434</v>
      </c>
      <c r="D198" s="17" t="s">
        <v>432</v>
      </c>
      <c r="E198" s="17" t="s">
        <v>445</v>
      </c>
      <c r="F198" s="17" t="s">
        <v>2328</v>
      </c>
      <c r="G198" s="20" t="s">
        <v>424</v>
      </c>
      <c r="H198" s="20" t="s">
        <v>2527</v>
      </c>
      <c r="I198" s="20" t="str">
        <f t="shared" si="35"/>
        <v>2 Gm Sicienko (2)</v>
      </c>
      <c r="J198" s="18" t="s">
        <v>632</v>
      </c>
      <c r="K198" s="151">
        <v>11130</v>
      </c>
      <c r="L198" s="171">
        <v>1922</v>
      </c>
      <c r="M198" s="65">
        <v>2</v>
      </c>
      <c r="N198" s="169">
        <v>5960.8</v>
      </c>
      <c r="O198" s="32">
        <f t="shared" si="31"/>
        <v>1.796945E-4</v>
      </c>
      <c r="P198" s="32">
        <f t="shared" si="32"/>
        <v>5.7940599999999999E-5</v>
      </c>
      <c r="Q198" s="30">
        <f t="shared" si="33"/>
        <v>2.1132300000000001E-5</v>
      </c>
      <c r="R198" s="94">
        <f t="shared" si="36"/>
        <v>10566</v>
      </c>
      <c r="S198" s="97"/>
      <c r="T198" s="97"/>
      <c r="U198" s="97"/>
      <c r="V198" s="98"/>
      <c r="W198" s="96">
        <f t="shared" si="34"/>
        <v>10566</v>
      </c>
    </row>
    <row r="199" spans="1:23" hidden="1">
      <c r="A199" s="34" t="s">
        <v>5603</v>
      </c>
      <c r="B199" s="160" t="s">
        <v>4975</v>
      </c>
      <c r="C199" s="17" t="s">
        <v>434</v>
      </c>
      <c r="D199" s="17" t="s">
        <v>432</v>
      </c>
      <c r="E199" s="17" t="s">
        <v>469</v>
      </c>
      <c r="F199" s="17" t="s">
        <v>2329</v>
      </c>
      <c r="G199" s="20" t="s">
        <v>425</v>
      </c>
      <c r="H199" s="20" t="s">
        <v>2528</v>
      </c>
      <c r="I199" s="20" t="str">
        <f t="shared" si="35"/>
        <v>3 M-Gm Solec Kujawski (3)</v>
      </c>
      <c r="J199" s="18" t="s">
        <v>633</v>
      </c>
      <c r="K199" s="151">
        <v>16157</v>
      </c>
      <c r="L199" s="171">
        <v>2342</v>
      </c>
      <c r="M199" s="65">
        <v>40</v>
      </c>
      <c r="N199" s="169">
        <v>6329.36</v>
      </c>
      <c r="O199" s="32">
        <f t="shared" si="31"/>
        <v>2.4757071000000002E-3</v>
      </c>
      <c r="P199" s="32">
        <f t="shared" si="32"/>
        <v>9.1606510000000001E-4</v>
      </c>
      <c r="Q199" s="30">
        <f t="shared" si="33"/>
        <v>3.3411060000000003E-4</v>
      </c>
      <c r="R199" s="94">
        <f t="shared" si="36"/>
        <v>167055</v>
      </c>
      <c r="S199" s="97"/>
      <c r="T199" s="97"/>
      <c r="U199" s="97"/>
      <c r="V199" s="98"/>
      <c r="W199" s="96">
        <f t="shared" si="34"/>
        <v>167055</v>
      </c>
    </row>
    <row r="200" spans="1:23" hidden="1">
      <c r="A200" s="34" t="s">
        <v>5604</v>
      </c>
      <c r="B200" s="160" t="s">
        <v>4976</v>
      </c>
      <c r="C200" s="17" t="s">
        <v>434</v>
      </c>
      <c r="D200" s="17" t="s">
        <v>434</v>
      </c>
      <c r="E200" s="17" t="s">
        <v>430</v>
      </c>
      <c r="F200" s="17" t="s">
        <v>2327</v>
      </c>
      <c r="G200" s="20" t="s">
        <v>423</v>
      </c>
      <c r="H200" s="20" t="s">
        <v>2529</v>
      </c>
      <c r="I200" s="20" t="str">
        <f t="shared" si="35"/>
        <v>1 M Chełmno (1)</v>
      </c>
      <c r="J200" s="18" t="s">
        <v>634</v>
      </c>
      <c r="K200" s="151">
        <v>17540</v>
      </c>
      <c r="L200" s="171">
        <v>2187</v>
      </c>
      <c r="M200" s="65">
        <v>97</v>
      </c>
      <c r="N200" s="169">
        <v>3970.08</v>
      </c>
      <c r="O200" s="32">
        <f t="shared" si="31"/>
        <v>5.5302166000000003E-3</v>
      </c>
      <c r="P200" s="32">
        <f t="shared" si="32"/>
        <v>3.0464331999999999E-3</v>
      </c>
      <c r="Q200" s="30">
        <f t="shared" si="33"/>
        <v>1.1111064000000001E-3</v>
      </c>
      <c r="R200" s="94">
        <f t="shared" si="36"/>
        <v>555553</v>
      </c>
      <c r="S200" s="97"/>
      <c r="T200" s="97"/>
      <c r="U200" s="97"/>
      <c r="V200" s="98"/>
      <c r="W200" s="96">
        <f t="shared" si="34"/>
        <v>555553</v>
      </c>
    </row>
    <row r="201" spans="1:23" hidden="1">
      <c r="A201" s="34" t="s">
        <v>5605</v>
      </c>
      <c r="B201" s="160" t="s">
        <v>4977</v>
      </c>
      <c r="C201" s="17" t="s">
        <v>434</v>
      </c>
      <c r="D201" s="17" t="s">
        <v>434</v>
      </c>
      <c r="E201" s="17" t="s">
        <v>429</v>
      </c>
      <c r="F201" s="17" t="s">
        <v>2328</v>
      </c>
      <c r="G201" s="20" t="s">
        <v>424</v>
      </c>
      <c r="H201" s="20" t="s">
        <v>2530</v>
      </c>
      <c r="I201" s="20" t="str">
        <f t="shared" si="35"/>
        <v>2 Gm Chełmno (2)</v>
      </c>
      <c r="J201" s="18" t="s">
        <v>634</v>
      </c>
      <c r="K201" s="151">
        <v>6063</v>
      </c>
      <c r="L201" s="171">
        <v>1042</v>
      </c>
      <c r="M201" s="65">
        <v>37</v>
      </c>
      <c r="N201" s="169">
        <v>4342.07</v>
      </c>
      <c r="O201" s="32">
        <f t="shared" si="31"/>
        <v>6.1025894000000004E-3</v>
      </c>
      <c r="P201" s="32">
        <f t="shared" si="32"/>
        <v>1.4644854000000001E-3</v>
      </c>
      <c r="Q201" s="30">
        <f t="shared" si="33"/>
        <v>5.3413250000000005E-4</v>
      </c>
      <c r="R201" s="94">
        <f t="shared" si="36"/>
        <v>267066</v>
      </c>
      <c r="S201" s="97"/>
      <c r="T201" s="97"/>
      <c r="U201" s="97"/>
      <c r="V201" s="98"/>
      <c r="W201" s="96">
        <f t="shared" si="34"/>
        <v>267066</v>
      </c>
    </row>
    <row r="202" spans="1:23" hidden="1">
      <c r="A202" s="34" t="s">
        <v>5606</v>
      </c>
      <c r="B202" s="160" t="s">
        <v>4978</v>
      </c>
      <c r="C202" s="17" t="s">
        <v>434</v>
      </c>
      <c r="D202" s="17" t="s">
        <v>434</v>
      </c>
      <c r="E202" s="17" t="s">
        <v>432</v>
      </c>
      <c r="F202" s="17" t="s">
        <v>2328</v>
      </c>
      <c r="G202" s="20" t="s">
        <v>424</v>
      </c>
      <c r="H202" s="20" t="s">
        <v>2531</v>
      </c>
      <c r="I202" s="20" t="str">
        <f t="shared" si="35"/>
        <v>2 Gm Kijewo Królewskie (2)</v>
      </c>
      <c r="J202" s="18" t="s">
        <v>635</v>
      </c>
      <c r="K202" s="151">
        <v>4290</v>
      </c>
      <c r="L202" s="171">
        <v>673</v>
      </c>
      <c r="M202" s="65">
        <v>33</v>
      </c>
      <c r="N202" s="169">
        <v>4217.12</v>
      </c>
      <c r="O202" s="32">
        <f t="shared" si="31"/>
        <v>7.6923076E-3</v>
      </c>
      <c r="P202" s="32">
        <f t="shared" si="32"/>
        <v>1.2275967000000001E-3</v>
      </c>
      <c r="Q202" s="30">
        <f t="shared" si="33"/>
        <v>4.4773360000000001E-4</v>
      </c>
      <c r="R202" s="94">
        <f t="shared" si="36"/>
        <v>223866</v>
      </c>
      <c r="S202" s="97"/>
      <c r="T202" s="97"/>
      <c r="U202" s="97"/>
      <c r="V202" s="98"/>
      <c r="W202" s="96">
        <f t="shared" si="34"/>
        <v>223866</v>
      </c>
    </row>
    <row r="203" spans="1:23" hidden="1">
      <c r="A203" s="34" t="s">
        <v>5607</v>
      </c>
      <c r="B203" s="160" t="s">
        <v>4979</v>
      </c>
      <c r="C203" s="17" t="s">
        <v>434</v>
      </c>
      <c r="D203" s="17" t="s">
        <v>434</v>
      </c>
      <c r="E203" s="17" t="s">
        <v>434</v>
      </c>
      <c r="F203" s="17" t="s">
        <v>2328</v>
      </c>
      <c r="G203" s="20" t="s">
        <v>424</v>
      </c>
      <c r="H203" s="20" t="s">
        <v>2532</v>
      </c>
      <c r="I203" s="20" t="str">
        <f t="shared" si="35"/>
        <v>2 Gm Lisewo (2)</v>
      </c>
      <c r="J203" s="18" t="s">
        <v>636</v>
      </c>
      <c r="K203" s="151">
        <v>4789</v>
      </c>
      <c r="L203" s="171">
        <v>714</v>
      </c>
      <c r="M203" s="65">
        <v>11</v>
      </c>
      <c r="N203" s="169">
        <v>4555.96</v>
      </c>
      <c r="O203" s="32">
        <f t="shared" si="31"/>
        <v>2.2969304000000001E-3</v>
      </c>
      <c r="P203" s="32">
        <f t="shared" si="32"/>
        <v>3.5996980000000002E-4</v>
      </c>
      <c r="Q203" s="30">
        <f t="shared" si="33"/>
        <v>1.3128949999999999E-4</v>
      </c>
      <c r="R203" s="94">
        <f t="shared" si="36"/>
        <v>65644</v>
      </c>
      <c r="S203" s="97"/>
      <c r="T203" s="97"/>
      <c r="U203" s="97"/>
      <c r="V203" s="98"/>
      <c r="W203" s="96">
        <f t="shared" si="34"/>
        <v>65644</v>
      </c>
    </row>
    <row r="204" spans="1:23" hidden="1">
      <c r="A204" s="34" t="s">
        <v>5608</v>
      </c>
      <c r="B204" s="160" t="s">
        <v>4980</v>
      </c>
      <c r="C204" s="17" t="s">
        <v>434</v>
      </c>
      <c r="D204" s="17" t="s">
        <v>434</v>
      </c>
      <c r="E204" s="17" t="s">
        <v>436</v>
      </c>
      <c r="F204" s="17" t="s">
        <v>2328</v>
      </c>
      <c r="G204" s="20" t="s">
        <v>424</v>
      </c>
      <c r="H204" s="20" t="s">
        <v>2533</v>
      </c>
      <c r="I204" s="20" t="str">
        <f t="shared" si="35"/>
        <v>2 Gm Papowo Biskupie (2)</v>
      </c>
      <c r="J204" s="18" t="s">
        <v>637</v>
      </c>
      <c r="K204" s="151">
        <v>3947</v>
      </c>
      <c r="L204" s="171">
        <v>604</v>
      </c>
      <c r="M204" s="65">
        <v>13</v>
      </c>
      <c r="N204" s="169">
        <v>3213.61</v>
      </c>
      <c r="O204" s="32">
        <f t="shared" si="31"/>
        <v>3.2936406999999998E-3</v>
      </c>
      <c r="P204" s="32">
        <f t="shared" si="32"/>
        <v>6.1904180000000003E-4</v>
      </c>
      <c r="Q204" s="30">
        <f t="shared" si="33"/>
        <v>2.2577919999999999E-4</v>
      </c>
      <c r="R204" s="94">
        <f t="shared" si="36"/>
        <v>112889</v>
      </c>
      <c r="S204" s="97"/>
      <c r="T204" s="97"/>
      <c r="U204" s="97"/>
      <c r="V204" s="98"/>
      <c r="W204" s="96">
        <f t="shared" si="34"/>
        <v>112889</v>
      </c>
    </row>
    <row r="205" spans="1:23" hidden="1">
      <c r="A205" s="34" t="s">
        <v>5609</v>
      </c>
      <c r="B205" s="160" t="s">
        <v>4981</v>
      </c>
      <c r="C205" s="17" t="s">
        <v>434</v>
      </c>
      <c r="D205" s="17" t="s">
        <v>434</v>
      </c>
      <c r="E205" s="17" t="s">
        <v>438</v>
      </c>
      <c r="F205" s="17" t="s">
        <v>2328</v>
      </c>
      <c r="G205" s="20" t="s">
        <v>424</v>
      </c>
      <c r="H205" s="20" t="s">
        <v>2534</v>
      </c>
      <c r="I205" s="20" t="str">
        <f t="shared" si="35"/>
        <v>2 Gm Stolno (2)</v>
      </c>
      <c r="J205" s="18" t="s">
        <v>638</v>
      </c>
      <c r="K205" s="151">
        <v>5095</v>
      </c>
      <c r="L205" s="171">
        <v>851</v>
      </c>
      <c r="M205" s="65">
        <v>34</v>
      </c>
      <c r="N205" s="169">
        <v>4700.5200000000004</v>
      </c>
      <c r="O205" s="32">
        <f t="shared" ref="O205:O236" si="37" xml:space="preserve"> ROUNDDOWN(M205/K205,10)</f>
        <v>6.6732090000000003E-3</v>
      </c>
      <c r="P205" s="32">
        <f t="shared" ref="P205:P236" si="38">ROUNDDOWN(L205*O205/N205,10)</f>
        <v>1.2081431000000001E-3</v>
      </c>
      <c r="Q205" s="30">
        <f t="shared" ref="Q205:Q236" si="39">ROUNDDOWN(P205/$P$2498,10)</f>
        <v>4.4063840000000001E-4</v>
      </c>
      <c r="R205" s="94">
        <f t="shared" si="36"/>
        <v>220319</v>
      </c>
      <c r="S205" s="97"/>
      <c r="T205" s="97"/>
      <c r="U205" s="97"/>
      <c r="V205" s="98"/>
      <c r="W205" s="96">
        <f t="shared" ref="W205:W236" si="40">MIN(R205:U205)</f>
        <v>220319</v>
      </c>
    </row>
    <row r="206" spans="1:23" hidden="1">
      <c r="A206" s="34" t="s">
        <v>5610</v>
      </c>
      <c r="B206" s="160" t="s">
        <v>4982</v>
      </c>
      <c r="C206" s="17" t="s">
        <v>434</v>
      </c>
      <c r="D206" s="17" t="s">
        <v>434</v>
      </c>
      <c r="E206" s="17" t="s">
        <v>445</v>
      </c>
      <c r="F206" s="17" t="s">
        <v>2328</v>
      </c>
      <c r="G206" s="20" t="s">
        <v>424</v>
      </c>
      <c r="H206" s="20" t="s">
        <v>2535</v>
      </c>
      <c r="I206" s="20" t="str">
        <f t="shared" si="35"/>
        <v>2 Gm Unisław (2)</v>
      </c>
      <c r="J206" s="18" t="s">
        <v>639</v>
      </c>
      <c r="K206" s="151">
        <v>6623</v>
      </c>
      <c r="L206" s="171">
        <v>1020</v>
      </c>
      <c r="M206" s="65">
        <v>17</v>
      </c>
      <c r="N206" s="169">
        <v>3576.38</v>
      </c>
      <c r="O206" s="32">
        <f t="shared" si="37"/>
        <v>2.5668126000000001E-3</v>
      </c>
      <c r="P206" s="32">
        <f t="shared" si="38"/>
        <v>7.3206669999999999E-4</v>
      </c>
      <c r="Q206" s="30">
        <f t="shared" si="39"/>
        <v>2.6700200000000002E-4</v>
      </c>
      <c r="R206" s="94">
        <f t="shared" si="36"/>
        <v>133501</v>
      </c>
      <c r="S206" s="97"/>
      <c r="T206" s="97"/>
      <c r="U206" s="97"/>
      <c r="V206" s="98"/>
      <c r="W206" s="96">
        <f t="shared" si="40"/>
        <v>133501</v>
      </c>
    </row>
    <row r="207" spans="1:23" hidden="1">
      <c r="A207" s="34" t="s">
        <v>5611</v>
      </c>
      <c r="B207" s="160" t="s">
        <v>4983</v>
      </c>
      <c r="C207" s="17" t="s">
        <v>434</v>
      </c>
      <c r="D207" s="17" t="s">
        <v>436</v>
      </c>
      <c r="E207" s="17" t="s">
        <v>430</v>
      </c>
      <c r="F207" s="17" t="s">
        <v>2327</v>
      </c>
      <c r="G207" s="20" t="s">
        <v>423</v>
      </c>
      <c r="H207" s="20" t="s">
        <v>2536</v>
      </c>
      <c r="I207" s="20" t="str">
        <f t="shared" si="35"/>
        <v>1 M Golub-Dobrzyń (1)</v>
      </c>
      <c r="J207" s="18" t="s">
        <v>640</v>
      </c>
      <c r="K207" s="151">
        <v>10945</v>
      </c>
      <c r="L207" s="171">
        <v>1395</v>
      </c>
      <c r="M207" s="65">
        <v>78</v>
      </c>
      <c r="N207" s="169">
        <v>3887</v>
      </c>
      <c r="O207" s="32">
        <f t="shared" si="37"/>
        <v>7.1265416999999999E-3</v>
      </c>
      <c r="P207" s="32">
        <f t="shared" si="38"/>
        <v>2.5576345000000002E-3</v>
      </c>
      <c r="Q207" s="30">
        <f t="shared" si="39"/>
        <v>9.3282990000000002E-4</v>
      </c>
      <c r="R207" s="94">
        <f t="shared" si="36"/>
        <v>466414</v>
      </c>
      <c r="S207" s="97"/>
      <c r="T207" s="97"/>
      <c r="U207" s="97"/>
      <c r="V207" s="98"/>
      <c r="W207" s="96">
        <f t="shared" si="40"/>
        <v>466414</v>
      </c>
    </row>
    <row r="208" spans="1:23" hidden="1">
      <c r="A208" s="34" t="s">
        <v>5612</v>
      </c>
      <c r="B208" s="160" t="s">
        <v>4984</v>
      </c>
      <c r="C208" s="17" t="s">
        <v>434</v>
      </c>
      <c r="D208" s="17" t="s">
        <v>436</v>
      </c>
      <c r="E208" s="17" t="s">
        <v>429</v>
      </c>
      <c r="F208" s="17" t="s">
        <v>2328</v>
      </c>
      <c r="G208" s="20" t="s">
        <v>424</v>
      </c>
      <c r="H208" s="20" t="s">
        <v>2537</v>
      </c>
      <c r="I208" s="20" t="str">
        <f t="shared" si="35"/>
        <v>2 Gm Ciechocin (2)</v>
      </c>
      <c r="J208" s="18" t="s">
        <v>641</v>
      </c>
      <c r="K208" s="151">
        <v>3781</v>
      </c>
      <c r="L208" s="171">
        <v>520</v>
      </c>
      <c r="M208" s="65">
        <v>14</v>
      </c>
      <c r="N208" s="169">
        <v>3966.05</v>
      </c>
      <c r="O208" s="32">
        <f t="shared" si="37"/>
        <v>3.7027241000000002E-3</v>
      </c>
      <c r="P208" s="32">
        <f t="shared" si="38"/>
        <v>4.8547450000000002E-4</v>
      </c>
      <c r="Q208" s="30">
        <f t="shared" si="39"/>
        <v>1.77064E-4</v>
      </c>
      <c r="R208" s="94">
        <f t="shared" si="36"/>
        <v>88532</v>
      </c>
      <c r="S208" s="97"/>
      <c r="T208" s="97"/>
      <c r="U208" s="97"/>
      <c r="V208" s="98"/>
      <c r="W208" s="96">
        <f t="shared" si="40"/>
        <v>88532</v>
      </c>
    </row>
    <row r="209" spans="1:23" hidden="1">
      <c r="A209" s="34" t="s">
        <v>5613</v>
      </c>
      <c r="B209" s="160" t="s">
        <v>4985</v>
      </c>
      <c r="C209" s="17" t="s">
        <v>434</v>
      </c>
      <c r="D209" s="17" t="s">
        <v>436</v>
      </c>
      <c r="E209" s="17" t="s">
        <v>432</v>
      </c>
      <c r="F209" s="17" t="s">
        <v>2328</v>
      </c>
      <c r="G209" s="20" t="s">
        <v>424</v>
      </c>
      <c r="H209" s="20" t="s">
        <v>2538</v>
      </c>
      <c r="I209" s="20" t="str">
        <f t="shared" si="35"/>
        <v>2 Gm Golub-Dobrzyń (2)</v>
      </c>
      <c r="J209" s="18" t="s">
        <v>640</v>
      </c>
      <c r="K209" s="151">
        <v>8885</v>
      </c>
      <c r="L209" s="171">
        <v>1404</v>
      </c>
      <c r="M209" s="65">
        <v>40</v>
      </c>
      <c r="N209" s="169">
        <v>4287.54</v>
      </c>
      <c r="O209" s="32">
        <f t="shared" si="37"/>
        <v>4.5019696E-3</v>
      </c>
      <c r="P209" s="32">
        <f t="shared" si="38"/>
        <v>1.4742172E-3</v>
      </c>
      <c r="Q209" s="30">
        <f t="shared" si="39"/>
        <v>5.3768190000000001E-4</v>
      </c>
      <c r="R209" s="94">
        <f t="shared" si="36"/>
        <v>268840</v>
      </c>
      <c r="S209" s="97"/>
      <c r="T209" s="97"/>
      <c r="U209" s="97"/>
      <c r="V209" s="98"/>
      <c r="W209" s="96">
        <f t="shared" si="40"/>
        <v>268840</v>
      </c>
    </row>
    <row r="210" spans="1:23" hidden="1">
      <c r="A210" s="34" t="s">
        <v>5614</v>
      </c>
      <c r="B210" s="160" t="s">
        <v>4986</v>
      </c>
      <c r="C210" s="17" t="s">
        <v>434</v>
      </c>
      <c r="D210" s="17" t="s">
        <v>436</v>
      </c>
      <c r="E210" s="17" t="s">
        <v>434</v>
      </c>
      <c r="F210" s="17" t="s">
        <v>2329</v>
      </c>
      <c r="G210" s="20" t="s">
        <v>425</v>
      </c>
      <c r="H210" s="20" t="s">
        <v>2539</v>
      </c>
      <c r="I210" s="20" t="str">
        <f t="shared" si="35"/>
        <v>3 M-Gm Kowalewo Pomorskie (3)</v>
      </c>
      <c r="J210" s="18" t="s">
        <v>642</v>
      </c>
      <c r="K210" s="151">
        <v>11058</v>
      </c>
      <c r="L210" s="171">
        <v>1636</v>
      </c>
      <c r="M210" s="65">
        <v>20</v>
      </c>
      <c r="N210" s="169">
        <v>4436.9399999999996</v>
      </c>
      <c r="O210" s="32">
        <f t="shared" si="37"/>
        <v>1.8086453000000001E-3</v>
      </c>
      <c r="P210" s="32">
        <f t="shared" si="38"/>
        <v>6.6688830000000002E-4</v>
      </c>
      <c r="Q210" s="30">
        <f t="shared" si="39"/>
        <v>2.4322990000000001E-4</v>
      </c>
      <c r="R210" s="94">
        <f t="shared" si="36"/>
        <v>121614</v>
      </c>
      <c r="S210" s="97"/>
      <c r="T210" s="97"/>
      <c r="U210" s="97"/>
      <c r="V210" s="98"/>
      <c r="W210" s="96">
        <f t="shared" si="40"/>
        <v>121614</v>
      </c>
    </row>
    <row r="211" spans="1:23" hidden="1">
      <c r="A211" s="34" t="s">
        <v>5615</v>
      </c>
      <c r="B211" s="160" t="s">
        <v>4987</v>
      </c>
      <c r="C211" s="17" t="s">
        <v>434</v>
      </c>
      <c r="D211" s="17" t="s">
        <v>436</v>
      </c>
      <c r="E211" s="17" t="s">
        <v>436</v>
      </c>
      <c r="F211" s="17" t="s">
        <v>2328</v>
      </c>
      <c r="G211" s="20" t="s">
        <v>424</v>
      </c>
      <c r="H211" s="20" t="s">
        <v>2540</v>
      </c>
      <c r="I211" s="20" t="str">
        <f t="shared" si="35"/>
        <v>2 Gm Radomin (2)</v>
      </c>
      <c r="J211" s="18" t="s">
        <v>643</v>
      </c>
      <c r="K211" s="151">
        <v>3916</v>
      </c>
      <c r="L211" s="171">
        <v>613</v>
      </c>
      <c r="M211" s="65">
        <v>35</v>
      </c>
      <c r="N211" s="169">
        <v>3275.85</v>
      </c>
      <c r="O211" s="32">
        <f t="shared" si="37"/>
        <v>8.9376915000000008E-3</v>
      </c>
      <c r="P211" s="32">
        <f t="shared" si="38"/>
        <v>1.6724833999999999E-3</v>
      </c>
      <c r="Q211" s="30">
        <f t="shared" si="39"/>
        <v>6.0999429999999998E-4</v>
      </c>
      <c r="R211" s="94">
        <f t="shared" si="36"/>
        <v>304997</v>
      </c>
      <c r="S211" s="97"/>
      <c r="T211" s="97"/>
      <c r="U211" s="97"/>
      <c r="V211" s="98"/>
      <c r="W211" s="96">
        <f t="shared" si="40"/>
        <v>304997</v>
      </c>
    </row>
    <row r="212" spans="1:23" hidden="1">
      <c r="A212" s="34" t="s">
        <v>5616</v>
      </c>
      <c r="B212" s="160" t="s">
        <v>4988</v>
      </c>
      <c r="C212" s="17" t="s">
        <v>434</v>
      </c>
      <c r="D212" s="17" t="s">
        <v>436</v>
      </c>
      <c r="E212" s="17" t="s">
        <v>438</v>
      </c>
      <c r="F212" s="17" t="s">
        <v>2328</v>
      </c>
      <c r="G212" s="20" t="s">
        <v>424</v>
      </c>
      <c r="H212" s="20" t="s">
        <v>2541</v>
      </c>
      <c r="I212" s="20" t="str">
        <f t="shared" si="35"/>
        <v>2 Gm Zbójno (2)</v>
      </c>
      <c r="J212" s="18" t="s">
        <v>644</v>
      </c>
      <c r="K212" s="151">
        <v>4127</v>
      </c>
      <c r="L212" s="171">
        <v>639</v>
      </c>
      <c r="M212" s="65">
        <v>43</v>
      </c>
      <c r="N212" s="169">
        <v>2587.17</v>
      </c>
      <c r="O212" s="32">
        <f t="shared" si="37"/>
        <v>1.0419190599999999E-2</v>
      </c>
      <c r="P212" s="32">
        <f t="shared" si="38"/>
        <v>2.5734152E-3</v>
      </c>
      <c r="Q212" s="30">
        <f t="shared" si="39"/>
        <v>9.3858549999999998E-4</v>
      </c>
      <c r="R212" s="94">
        <f t="shared" si="36"/>
        <v>469292</v>
      </c>
      <c r="S212" s="97"/>
      <c r="T212" s="97"/>
      <c r="U212" s="97"/>
      <c r="V212" s="98"/>
      <c r="W212" s="96">
        <f t="shared" si="40"/>
        <v>469292</v>
      </c>
    </row>
    <row r="213" spans="1:23" ht="20.25" hidden="1" customHeight="1">
      <c r="A213" s="34" t="s">
        <v>5617</v>
      </c>
      <c r="B213" s="160" t="s">
        <v>4989</v>
      </c>
      <c r="C213" s="17" t="s">
        <v>434</v>
      </c>
      <c r="D213" s="17" t="s">
        <v>438</v>
      </c>
      <c r="E213" s="17" t="s">
        <v>430</v>
      </c>
      <c r="F213" s="17" t="s">
        <v>2328</v>
      </c>
      <c r="G213" s="20" t="s">
        <v>424</v>
      </c>
      <c r="H213" s="20" t="s">
        <v>2542</v>
      </c>
      <c r="I213" s="20" t="str">
        <f t="shared" si="35"/>
        <v>2 Gm Grudziądz (2)</v>
      </c>
      <c r="J213" s="18" t="s">
        <v>645</v>
      </c>
      <c r="K213" s="151">
        <v>14080</v>
      </c>
      <c r="L213" s="171">
        <v>2494</v>
      </c>
      <c r="M213" s="65">
        <v>18</v>
      </c>
      <c r="N213" s="169">
        <v>5815.11</v>
      </c>
      <c r="O213" s="32">
        <f t="shared" si="37"/>
        <v>1.2784090000000001E-3</v>
      </c>
      <c r="P213" s="32">
        <f t="shared" si="38"/>
        <v>5.4828739999999998E-4</v>
      </c>
      <c r="Q213" s="30">
        <f t="shared" si="39"/>
        <v>1.9997339999999999E-4</v>
      </c>
      <c r="R213" s="94">
        <f t="shared" si="36"/>
        <v>99986</v>
      </c>
      <c r="S213" s="97"/>
      <c r="T213" s="97"/>
      <c r="U213" s="97"/>
      <c r="V213" s="98"/>
      <c r="W213" s="96">
        <f t="shared" si="40"/>
        <v>99986</v>
      </c>
    </row>
    <row r="214" spans="1:23" ht="20.25" hidden="1" customHeight="1">
      <c r="A214" s="34" t="s">
        <v>5618</v>
      </c>
      <c r="B214" s="160" t="s">
        <v>4990</v>
      </c>
      <c r="C214" s="17" t="s">
        <v>434</v>
      </c>
      <c r="D214" s="17" t="s">
        <v>438</v>
      </c>
      <c r="E214" s="17" t="s">
        <v>429</v>
      </c>
      <c r="F214" s="17" t="s">
        <v>2328</v>
      </c>
      <c r="G214" s="20" t="s">
        <v>424</v>
      </c>
      <c r="H214" s="20" t="s">
        <v>2543</v>
      </c>
      <c r="I214" s="20" t="str">
        <f t="shared" si="35"/>
        <v>2 Gm Gruta (2)</v>
      </c>
      <c r="J214" s="18" t="s">
        <v>646</v>
      </c>
      <c r="K214" s="151">
        <v>5920</v>
      </c>
      <c r="L214" s="171">
        <v>883</v>
      </c>
      <c r="M214" s="65">
        <v>76</v>
      </c>
      <c r="N214" s="169">
        <v>3263.21</v>
      </c>
      <c r="O214" s="32">
        <f t="shared" si="37"/>
        <v>1.28378378E-2</v>
      </c>
      <c r="P214" s="32">
        <f t="shared" si="38"/>
        <v>3.4738220000000001E-3</v>
      </c>
      <c r="Q214" s="30">
        <f t="shared" si="39"/>
        <v>1.2669852000000001E-3</v>
      </c>
      <c r="R214" s="94">
        <f t="shared" si="36"/>
        <v>633492</v>
      </c>
      <c r="S214" s="97"/>
      <c r="T214" s="97"/>
      <c r="U214" s="97"/>
      <c r="V214" s="98"/>
      <c r="W214" s="96">
        <f t="shared" si="40"/>
        <v>633492</v>
      </c>
    </row>
    <row r="215" spans="1:23" hidden="1">
      <c r="A215" s="34" t="s">
        <v>5619</v>
      </c>
      <c r="B215" s="160" t="s">
        <v>4991</v>
      </c>
      <c r="C215" s="17" t="s">
        <v>434</v>
      </c>
      <c r="D215" s="17" t="s">
        <v>438</v>
      </c>
      <c r="E215" s="17" t="s">
        <v>432</v>
      </c>
      <c r="F215" s="17" t="s">
        <v>2329</v>
      </c>
      <c r="G215" s="20" t="s">
        <v>425</v>
      </c>
      <c r="H215" s="20" t="s">
        <v>2544</v>
      </c>
      <c r="I215" s="20" t="str">
        <f t="shared" si="35"/>
        <v>3 M-Gm Łasin (3)</v>
      </c>
      <c r="J215" s="18" t="s">
        <v>647</v>
      </c>
      <c r="K215" s="151">
        <v>7104</v>
      </c>
      <c r="L215" s="171">
        <v>1130</v>
      </c>
      <c r="M215" s="65">
        <v>53</v>
      </c>
      <c r="N215" s="169">
        <v>4167.8100000000004</v>
      </c>
      <c r="O215" s="32">
        <f t="shared" si="37"/>
        <v>7.4605855000000002E-3</v>
      </c>
      <c r="P215" s="32">
        <f t="shared" si="38"/>
        <v>2.0227557E-3</v>
      </c>
      <c r="Q215" s="30">
        <f t="shared" si="39"/>
        <v>7.3774690000000004E-4</v>
      </c>
      <c r="R215" s="94">
        <f t="shared" si="36"/>
        <v>368873</v>
      </c>
      <c r="S215" s="97"/>
      <c r="T215" s="97"/>
      <c r="U215" s="97"/>
      <c r="V215" s="98"/>
      <c r="W215" s="96">
        <f t="shared" si="40"/>
        <v>368873</v>
      </c>
    </row>
    <row r="216" spans="1:23" hidden="1">
      <c r="A216" s="34" t="s">
        <v>5620</v>
      </c>
      <c r="B216" s="160" t="s">
        <v>4992</v>
      </c>
      <c r="C216" s="17" t="s">
        <v>434</v>
      </c>
      <c r="D216" s="17" t="s">
        <v>438</v>
      </c>
      <c r="E216" s="17" t="s">
        <v>434</v>
      </c>
      <c r="F216" s="17" t="s">
        <v>2329</v>
      </c>
      <c r="G216" s="20" t="s">
        <v>425</v>
      </c>
      <c r="H216" s="20" t="s">
        <v>2545</v>
      </c>
      <c r="I216" s="20" t="str">
        <f t="shared" si="35"/>
        <v>3 M-Gm Radzyń Chełmiński (3)</v>
      </c>
      <c r="J216" s="18" t="s">
        <v>648</v>
      </c>
      <c r="K216" s="151">
        <v>4325</v>
      </c>
      <c r="L216" s="171">
        <v>658</v>
      </c>
      <c r="M216" s="65">
        <v>12</v>
      </c>
      <c r="N216" s="169">
        <v>4166.5200000000004</v>
      </c>
      <c r="O216" s="32">
        <f t="shared" si="37"/>
        <v>2.7745664000000001E-3</v>
      </c>
      <c r="P216" s="32">
        <f t="shared" si="38"/>
        <v>4.3817489999999998E-4</v>
      </c>
      <c r="Q216" s="30">
        <f t="shared" si="39"/>
        <v>1.598127E-4</v>
      </c>
      <c r="R216" s="94">
        <f t="shared" si="36"/>
        <v>79906</v>
      </c>
      <c r="S216" s="97"/>
      <c r="T216" s="97"/>
      <c r="U216" s="97"/>
      <c r="V216" s="98"/>
      <c r="W216" s="96">
        <f t="shared" si="40"/>
        <v>79906</v>
      </c>
    </row>
    <row r="217" spans="1:23" hidden="1">
      <c r="A217" s="34" t="s">
        <v>5621</v>
      </c>
      <c r="B217" s="160" t="s">
        <v>4993</v>
      </c>
      <c r="C217" s="17" t="s">
        <v>434</v>
      </c>
      <c r="D217" s="17" t="s">
        <v>438</v>
      </c>
      <c r="E217" s="17" t="s">
        <v>436</v>
      </c>
      <c r="F217" s="17" t="s">
        <v>2328</v>
      </c>
      <c r="G217" s="20" t="s">
        <v>424</v>
      </c>
      <c r="H217" s="20" t="s">
        <v>2546</v>
      </c>
      <c r="I217" s="20" t="str">
        <f t="shared" si="35"/>
        <v>2 Gm Rogóźno (2)</v>
      </c>
      <c r="J217" s="18" t="s">
        <v>649</v>
      </c>
      <c r="K217" s="151">
        <v>3949</v>
      </c>
      <c r="L217" s="171">
        <v>663</v>
      </c>
      <c r="M217" s="65">
        <v>37</v>
      </c>
      <c r="N217" s="169">
        <v>3684.52</v>
      </c>
      <c r="O217" s="32">
        <f t="shared" si="37"/>
        <v>9.3694606000000007E-3</v>
      </c>
      <c r="P217" s="32">
        <f t="shared" si="38"/>
        <v>1.6859596999999999E-3</v>
      </c>
      <c r="Q217" s="30">
        <f t="shared" si="39"/>
        <v>6.1490939999999999E-4</v>
      </c>
      <c r="R217" s="94">
        <f t="shared" si="36"/>
        <v>307454</v>
      </c>
      <c r="S217" s="97"/>
      <c r="T217" s="97"/>
      <c r="U217" s="97"/>
      <c r="V217" s="98"/>
      <c r="W217" s="96">
        <f t="shared" si="40"/>
        <v>307454</v>
      </c>
    </row>
    <row r="218" spans="1:23" hidden="1">
      <c r="A218" s="34" t="s">
        <v>5622</v>
      </c>
      <c r="B218" s="160" t="s">
        <v>4994</v>
      </c>
      <c r="C218" s="17" t="s">
        <v>434</v>
      </c>
      <c r="D218" s="17" t="s">
        <v>438</v>
      </c>
      <c r="E218" s="17" t="s">
        <v>438</v>
      </c>
      <c r="F218" s="17" t="s">
        <v>2328</v>
      </c>
      <c r="G218" s="20" t="s">
        <v>424</v>
      </c>
      <c r="H218" s="20" t="s">
        <v>2547</v>
      </c>
      <c r="I218" s="20" t="str">
        <f t="shared" si="35"/>
        <v>2 Gm Świecie nad Osą (2)</v>
      </c>
      <c r="J218" s="18" t="s">
        <v>650</v>
      </c>
      <c r="K218" s="151">
        <v>3642</v>
      </c>
      <c r="L218" s="171">
        <v>511</v>
      </c>
      <c r="M218" s="65">
        <v>51</v>
      </c>
      <c r="N218" s="169">
        <v>3455.95</v>
      </c>
      <c r="O218" s="32">
        <f t="shared" si="37"/>
        <v>1.40032948E-2</v>
      </c>
      <c r="P218" s="32">
        <f t="shared" si="38"/>
        <v>2.0705402000000001E-3</v>
      </c>
      <c r="Q218" s="30">
        <f t="shared" si="39"/>
        <v>7.5517499999999997E-4</v>
      </c>
      <c r="R218" s="94">
        <f t="shared" si="36"/>
        <v>377587</v>
      </c>
      <c r="S218" s="97"/>
      <c r="T218" s="97"/>
      <c r="U218" s="97"/>
      <c r="V218" s="98"/>
      <c r="W218" s="96">
        <f t="shared" si="40"/>
        <v>377587</v>
      </c>
    </row>
    <row r="219" spans="1:23" hidden="1">
      <c r="A219" s="34" t="s">
        <v>5623</v>
      </c>
      <c r="B219" s="160" t="s">
        <v>4995</v>
      </c>
      <c r="C219" s="17" t="s">
        <v>434</v>
      </c>
      <c r="D219" s="17" t="s">
        <v>445</v>
      </c>
      <c r="E219" s="17" t="s">
        <v>430</v>
      </c>
      <c r="F219" s="17" t="s">
        <v>2327</v>
      </c>
      <c r="G219" s="20" t="s">
        <v>423</v>
      </c>
      <c r="H219" s="20" t="s">
        <v>2548</v>
      </c>
      <c r="I219" s="20" t="str">
        <f t="shared" si="35"/>
        <v>1 M Inowrocław (1)</v>
      </c>
      <c r="J219" s="18" t="s">
        <v>651</v>
      </c>
      <c r="K219" s="151">
        <v>65742</v>
      </c>
      <c r="L219" s="171">
        <v>7973</v>
      </c>
      <c r="M219" s="65">
        <v>109</v>
      </c>
      <c r="N219" s="169">
        <v>4490.28</v>
      </c>
      <c r="O219" s="32">
        <f t="shared" si="37"/>
        <v>1.6579964E-3</v>
      </c>
      <c r="P219" s="32">
        <f t="shared" si="38"/>
        <v>2.9439600999999998E-3</v>
      </c>
      <c r="Q219" s="30">
        <f t="shared" si="39"/>
        <v>1.073732E-3</v>
      </c>
      <c r="R219" s="94">
        <f t="shared" si="36"/>
        <v>536866</v>
      </c>
      <c r="S219" s="97"/>
      <c r="T219" s="97"/>
      <c r="U219" s="97"/>
      <c r="V219" s="98"/>
      <c r="W219" s="96">
        <f t="shared" si="40"/>
        <v>536866</v>
      </c>
    </row>
    <row r="220" spans="1:23" hidden="1">
      <c r="A220" s="34" t="s">
        <v>5624</v>
      </c>
      <c r="B220" s="160" t="s">
        <v>4996</v>
      </c>
      <c r="C220" s="17" t="s">
        <v>434</v>
      </c>
      <c r="D220" s="17" t="s">
        <v>445</v>
      </c>
      <c r="E220" s="17" t="s">
        <v>429</v>
      </c>
      <c r="F220" s="17" t="s">
        <v>2328</v>
      </c>
      <c r="G220" s="20" t="s">
        <v>424</v>
      </c>
      <c r="H220" s="20" t="s">
        <v>2549</v>
      </c>
      <c r="I220" s="20" t="str">
        <f t="shared" si="35"/>
        <v>2 Gm Dąbrowa Biskupia (2)</v>
      </c>
      <c r="J220" s="18" t="s">
        <v>652</v>
      </c>
      <c r="K220" s="151">
        <v>4840</v>
      </c>
      <c r="L220" s="171">
        <v>709</v>
      </c>
      <c r="M220" s="65">
        <v>27</v>
      </c>
      <c r="N220" s="169">
        <v>3398.11</v>
      </c>
      <c r="O220" s="32">
        <f t="shared" si="37"/>
        <v>5.5785123000000004E-3</v>
      </c>
      <c r="P220" s="32">
        <f t="shared" si="38"/>
        <v>1.1639307999999999E-3</v>
      </c>
      <c r="Q220" s="30">
        <f t="shared" si="39"/>
        <v>4.2451309999999999E-4</v>
      </c>
      <c r="R220" s="94">
        <f t="shared" si="36"/>
        <v>212256</v>
      </c>
      <c r="S220" s="97"/>
      <c r="T220" s="97"/>
      <c r="U220" s="97"/>
      <c r="V220" s="98"/>
      <c r="W220" s="96">
        <f t="shared" si="40"/>
        <v>212256</v>
      </c>
    </row>
    <row r="221" spans="1:23" hidden="1">
      <c r="A221" s="34" t="s">
        <v>5625</v>
      </c>
      <c r="B221" s="160" t="s">
        <v>4997</v>
      </c>
      <c r="C221" s="17" t="s">
        <v>434</v>
      </c>
      <c r="D221" s="17" t="s">
        <v>445</v>
      </c>
      <c r="E221" s="17" t="s">
        <v>432</v>
      </c>
      <c r="F221" s="17" t="s">
        <v>2329</v>
      </c>
      <c r="G221" s="20" t="s">
        <v>425</v>
      </c>
      <c r="H221" s="20" t="s">
        <v>2550</v>
      </c>
      <c r="I221" s="20" t="str">
        <f t="shared" si="35"/>
        <v>3 M-Gm Gniewkowo (3)</v>
      </c>
      <c r="J221" s="18" t="s">
        <v>653</v>
      </c>
      <c r="K221" s="151">
        <v>13299</v>
      </c>
      <c r="L221" s="171">
        <v>1873</v>
      </c>
      <c r="M221" s="65">
        <v>54</v>
      </c>
      <c r="N221" s="169">
        <v>4206.2299999999996</v>
      </c>
      <c r="O221" s="32">
        <f t="shared" si="37"/>
        <v>4.0604556000000003E-3</v>
      </c>
      <c r="P221" s="32">
        <f t="shared" si="38"/>
        <v>1.8080877999999999E-3</v>
      </c>
      <c r="Q221" s="30">
        <f t="shared" si="39"/>
        <v>6.5945239999999996E-4</v>
      </c>
      <c r="R221" s="94">
        <f t="shared" si="36"/>
        <v>329726</v>
      </c>
      <c r="S221" s="97"/>
      <c r="T221" s="97"/>
      <c r="U221" s="97"/>
      <c r="V221" s="98"/>
      <c r="W221" s="96">
        <f t="shared" si="40"/>
        <v>329726</v>
      </c>
    </row>
    <row r="222" spans="1:23" hidden="1">
      <c r="A222" s="34" t="s">
        <v>5626</v>
      </c>
      <c r="B222" s="160" t="s">
        <v>4998</v>
      </c>
      <c r="C222" s="17" t="s">
        <v>434</v>
      </c>
      <c r="D222" s="17" t="s">
        <v>445</v>
      </c>
      <c r="E222" s="17" t="s">
        <v>434</v>
      </c>
      <c r="F222" s="17" t="s">
        <v>2328</v>
      </c>
      <c r="G222" s="20" t="s">
        <v>424</v>
      </c>
      <c r="H222" s="20" t="s">
        <v>2551</v>
      </c>
      <c r="I222" s="20" t="str">
        <f t="shared" si="35"/>
        <v>2 Gm Inowrocław (2)</v>
      </c>
      <c r="J222" s="18" t="s">
        <v>651</v>
      </c>
      <c r="K222" s="151">
        <v>11925</v>
      </c>
      <c r="L222" s="171">
        <v>1858</v>
      </c>
      <c r="M222" s="65">
        <v>22</v>
      </c>
      <c r="N222" s="169">
        <v>7010.13</v>
      </c>
      <c r="O222" s="32">
        <f t="shared" si="37"/>
        <v>1.8448637E-3</v>
      </c>
      <c r="P222" s="32">
        <f t="shared" si="38"/>
        <v>4.8897190000000003E-4</v>
      </c>
      <c r="Q222" s="30">
        <f t="shared" si="39"/>
        <v>1.783396E-4</v>
      </c>
      <c r="R222" s="94">
        <f t="shared" si="36"/>
        <v>89169</v>
      </c>
      <c r="S222" s="97"/>
      <c r="T222" s="97"/>
      <c r="U222" s="97"/>
      <c r="V222" s="98"/>
      <c r="W222" s="96">
        <f t="shared" si="40"/>
        <v>89169</v>
      </c>
    </row>
    <row r="223" spans="1:23" hidden="1">
      <c r="A223" s="34" t="s">
        <v>5627</v>
      </c>
      <c r="B223" s="160" t="s">
        <v>4999</v>
      </c>
      <c r="C223" s="17" t="s">
        <v>434</v>
      </c>
      <c r="D223" s="17" t="s">
        <v>445</v>
      </c>
      <c r="E223" s="17" t="s">
        <v>436</v>
      </c>
      <c r="F223" s="17" t="s">
        <v>2329</v>
      </c>
      <c r="G223" s="20" t="s">
        <v>425</v>
      </c>
      <c r="H223" s="20" t="s">
        <v>2552</v>
      </c>
      <c r="I223" s="20" t="str">
        <f t="shared" si="35"/>
        <v>3 M-Gm Janikowo (3)</v>
      </c>
      <c r="J223" s="18" t="s">
        <v>654</v>
      </c>
      <c r="K223" s="151">
        <v>12178</v>
      </c>
      <c r="L223" s="171">
        <v>1622</v>
      </c>
      <c r="M223" s="65">
        <v>22</v>
      </c>
      <c r="N223" s="169">
        <v>5628.81</v>
      </c>
      <c r="O223" s="32">
        <f t="shared" si="37"/>
        <v>1.8065363E-3</v>
      </c>
      <c r="P223" s="32">
        <f t="shared" si="38"/>
        <v>5.205721E-4</v>
      </c>
      <c r="Q223" s="30">
        <f t="shared" si="39"/>
        <v>1.8986489999999999E-4</v>
      </c>
      <c r="R223" s="94">
        <f t="shared" si="36"/>
        <v>94932</v>
      </c>
      <c r="S223" s="97"/>
      <c r="T223" s="97"/>
      <c r="U223" s="97"/>
      <c r="V223" s="98"/>
      <c r="W223" s="96">
        <f t="shared" si="40"/>
        <v>94932</v>
      </c>
    </row>
    <row r="224" spans="1:23" hidden="1">
      <c r="A224" s="34" t="s">
        <v>5628</v>
      </c>
      <c r="B224" s="160" t="s">
        <v>5000</v>
      </c>
      <c r="C224" s="17" t="s">
        <v>434</v>
      </c>
      <c r="D224" s="17" t="s">
        <v>445</v>
      </c>
      <c r="E224" s="17" t="s">
        <v>438</v>
      </c>
      <c r="F224" s="17" t="s">
        <v>2329</v>
      </c>
      <c r="G224" s="20" t="s">
        <v>425</v>
      </c>
      <c r="H224" s="20" t="s">
        <v>2553</v>
      </c>
      <c r="I224" s="20" t="str">
        <f t="shared" si="35"/>
        <v>3 M-Gm Kruszwica (3)</v>
      </c>
      <c r="J224" s="18" t="s">
        <v>655</v>
      </c>
      <c r="K224" s="151">
        <v>17329</v>
      </c>
      <c r="L224" s="171">
        <v>2326</v>
      </c>
      <c r="M224" s="65">
        <v>71</v>
      </c>
      <c r="N224" s="169">
        <v>4854.17</v>
      </c>
      <c r="O224" s="32">
        <f t="shared" si="37"/>
        <v>4.0971781000000004E-3</v>
      </c>
      <c r="P224" s="32">
        <f t="shared" si="38"/>
        <v>1.9632679000000002E-3</v>
      </c>
      <c r="Q224" s="30">
        <f t="shared" si="39"/>
        <v>7.1605029999999997E-4</v>
      </c>
      <c r="R224" s="94">
        <f t="shared" si="36"/>
        <v>358025</v>
      </c>
      <c r="S224" s="97"/>
      <c r="T224" s="97"/>
      <c r="U224" s="97"/>
      <c r="V224" s="98"/>
      <c r="W224" s="96">
        <f t="shared" si="40"/>
        <v>358025</v>
      </c>
    </row>
    <row r="225" spans="1:23" hidden="1">
      <c r="A225" s="34" t="s">
        <v>5629</v>
      </c>
      <c r="B225" s="160" t="s">
        <v>5001</v>
      </c>
      <c r="C225" s="17" t="s">
        <v>434</v>
      </c>
      <c r="D225" s="17" t="s">
        <v>445</v>
      </c>
      <c r="E225" s="17" t="s">
        <v>445</v>
      </c>
      <c r="F225" s="17" t="s">
        <v>2329</v>
      </c>
      <c r="G225" s="20" t="s">
        <v>425</v>
      </c>
      <c r="H225" s="20" t="s">
        <v>2554</v>
      </c>
      <c r="I225" s="20" t="str">
        <f t="shared" si="35"/>
        <v>3 M-Gm Pakość (3)</v>
      </c>
      <c r="J225" s="18" t="s">
        <v>656</v>
      </c>
      <c r="K225" s="151">
        <v>8953</v>
      </c>
      <c r="L225" s="171">
        <v>1273</v>
      </c>
      <c r="M225" s="65">
        <v>26</v>
      </c>
      <c r="N225" s="169">
        <v>4955.84</v>
      </c>
      <c r="O225" s="32">
        <f t="shared" si="37"/>
        <v>2.9040544999999998E-3</v>
      </c>
      <c r="P225" s="32">
        <f t="shared" si="38"/>
        <v>7.459605E-4</v>
      </c>
      <c r="Q225" s="30">
        <f t="shared" si="39"/>
        <v>2.7206939999999997E-4</v>
      </c>
      <c r="R225" s="94">
        <f t="shared" si="36"/>
        <v>136034</v>
      </c>
      <c r="S225" s="97"/>
      <c r="T225" s="97"/>
      <c r="U225" s="97"/>
      <c r="V225" s="98"/>
      <c r="W225" s="96">
        <f t="shared" si="40"/>
        <v>136034</v>
      </c>
    </row>
    <row r="226" spans="1:23" hidden="1">
      <c r="A226" s="34" t="s">
        <v>5630</v>
      </c>
      <c r="B226" s="160" t="s">
        <v>5002</v>
      </c>
      <c r="C226" s="17" t="s">
        <v>434</v>
      </c>
      <c r="D226" s="17" t="s">
        <v>445</v>
      </c>
      <c r="E226" s="17" t="s">
        <v>469</v>
      </c>
      <c r="F226" s="17" t="s">
        <v>2328</v>
      </c>
      <c r="G226" s="20" t="s">
        <v>424</v>
      </c>
      <c r="H226" s="20" t="s">
        <v>2555</v>
      </c>
      <c r="I226" s="20" t="str">
        <f t="shared" si="35"/>
        <v>2 Gm Rojewo (2)</v>
      </c>
      <c r="J226" s="18" t="s">
        <v>657</v>
      </c>
      <c r="K226" s="151">
        <v>4338</v>
      </c>
      <c r="L226" s="171">
        <v>647</v>
      </c>
      <c r="M226" s="65">
        <v>11</v>
      </c>
      <c r="N226" s="169">
        <v>4082.26</v>
      </c>
      <c r="O226" s="32">
        <f t="shared" si="37"/>
        <v>2.5357307000000002E-3</v>
      </c>
      <c r="P226" s="32">
        <f t="shared" si="38"/>
        <v>4.0188950000000001E-4</v>
      </c>
      <c r="Q226" s="30">
        <f t="shared" si="39"/>
        <v>1.4657860000000001E-4</v>
      </c>
      <c r="R226" s="94">
        <f t="shared" si="36"/>
        <v>73289</v>
      </c>
      <c r="S226" s="97"/>
      <c r="T226" s="97"/>
      <c r="U226" s="97"/>
      <c r="V226" s="98"/>
      <c r="W226" s="96">
        <f t="shared" si="40"/>
        <v>73289</v>
      </c>
    </row>
    <row r="227" spans="1:23" hidden="1">
      <c r="A227" s="34" t="s">
        <v>5631</v>
      </c>
      <c r="B227" s="160" t="s">
        <v>5003</v>
      </c>
      <c r="C227" s="17" t="s">
        <v>434</v>
      </c>
      <c r="D227" s="17" t="s">
        <v>445</v>
      </c>
      <c r="E227" s="17" t="s">
        <v>471</v>
      </c>
      <c r="F227" s="17" t="s">
        <v>2328</v>
      </c>
      <c r="G227" s="20" t="s">
        <v>424</v>
      </c>
      <c r="H227" s="20" t="s">
        <v>2556</v>
      </c>
      <c r="I227" s="20" t="str">
        <f t="shared" si="35"/>
        <v>2 Gm Złotniki Kujawskie (2)</v>
      </c>
      <c r="J227" s="18" t="s">
        <v>658</v>
      </c>
      <c r="K227" s="151">
        <v>8783</v>
      </c>
      <c r="L227" s="171">
        <v>1272</v>
      </c>
      <c r="M227" s="65">
        <v>21</v>
      </c>
      <c r="N227" s="169">
        <v>4263.1400000000003</v>
      </c>
      <c r="O227" s="32">
        <f t="shared" si="37"/>
        <v>2.3909825E-3</v>
      </c>
      <c r="P227" s="32">
        <f t="shared" si="38"/>
        <v>7.134013E-4</v>
      </c>
      <c r="Q227" s="30">
        <f t="shared" si="39"/>
        <v>2.6019429999999999E-4</v>
      </c>
      <c r="R227" s="94">
        <f t="shared" si="36"/>
        <v>130097</v>
      </c>
      <c r="S227" s="97"/>
      <c r="T227" s="97"/>
      <c r="U227" s="97"/>
      <c r="V227" s="98"/>
      <c r="W227" s="96">
        <f t="shared" si="40"/>
        <v>130097</v>
      </c>
    </row>
    <row r="228" spans="1:23" hidden="1">
      <c r="A228" s="34" t="s">
        <v>5632</v>
      </c>
      <c r="B228" s="160" t="s">
        <v>5004</v>
      </c>
      <c r="C228" s="17" t="s">
        <v>434</v>
      </c>
      <c r="D228" s="17" t="s">
        <v>469</v>
      </c>
      <c r="E228" s="17" t="s">
        <v>430</v>
      </c>
      <c r="F228" s="17" t="s">
        <v>2327</v>
      </c>
      <c r="G228" s="20" t="s">
        <v>423</v>
      </c>
      <c r="H228" s="20" t="s">
        <v>2557</v>
      </c>
      <c r="I228" s="20" t="str">
        <f t="shared" si="35"/>
        <v>1 M Lipno (1)</v>
      </c>
      <c r="J228" s="18" t="s">
        <v>659</v>
      </c>
      <c r="K228" s="151">
        <v>13191</v>
      </c>
      <c r="L228" s="171">
        <v>1798</v>
      </c>
      <c r="M228" s="65">
        <v>107</v>
      </c>
      <c r="N228" s="169">
        <v>3608.82</v>
      </c>
      <c r="O228" s="32">
        <f t="shared" si="37"/>
        <v>8.1115912000000005E-3</v>
      </c>
      <c r="P228" s="32">
        <f t="shared" si="38"/>
        <v>4.0413877000000003E-3</v>
      </c>
      <c r="Q228" s="30">
        <f t="shared" si="39"/>
        <v>1.4739899000000001E-3</v>
      </c>
      <c r="R228" s="94">
        <f t="shared" si="36"/>
        <v>736994</v>
      </c>
      <c r="S228" s="97"/>
      <c r="T228" s="97"/>
      <c r="U228" s="97"/>
      <c r="V228" s="98"/>
      <c r="W228" s="96">
        <f t="shared" si="40"/>
        <v>736994</v>
      </c>
    </row>
    <row r="229" spans="1:23" hidden="1">
      <c r="A229" s="34" t="s">
        <v>5633</v>
      </c>
      <c r="B229" s="160" t="s">
        <v>5005</v>
      </c>
      <c r="C229" s="17" t="s">
        <v>434</v>
      </c>
      <c r="D229" s="17" t="s">
        <v>469</v>
      </c>
      <c r="E229" s="17" t="s">
        <v>429</v>
      </c>
      <c r="F229" s="17" t="s">
        <v>2329</v>
      </c>
      <c r="G229" s="20" t="s">
        <v>425</v>
      </c>
      <c r="H229" s="20" t="s">
        <v>2558</v>
      </c>
      <c r="I229" s="20" t="str">
        <f t="shared" si="35"/>
        <v>3 M-Gm Bobrowniki (3)</v>
      </c>
      <c r="J229" s="18" t="s">
        <v>660</v>
      </c>
      <c r="K229" s="151">
        <v>2945</v>
      </c>
      <c r="L229" s="171">
        <v>454</v>
      </c>
      <c r="M229" s="65">
        <v>34</v>
      </c>
      <c r="N229" s="169">
        <v>3178.79</v>
      </c>
      <c r="O229" s="32">
        <f t="shared" si="37"/>
        <v>1.1544991500000001E-2</v>
      </c>
      <c r="P229" s="32">
        <f t="shared" si="38"/>
        <v>1.6488746E-3</v>
      </c>
      <c r="Q229" s="30">
        <f t="shared" si="39"/>
        <v>6.0138360000000003E-4</v>
      </c>
      <c r="R229" s="94">
        <f t="shared" si="36"/>
        <v>300691</v>
      </c>
      <c r="S229" s="97"/>
      <c r="T229" s="97"/>
      <c r="U229" s="97"/>
      <c r="V229" s="98"/>
      <c r="W229" s="96">
        <f t="shared" si="40"/>
        <v>300691</v>
      </c>
    </row>
    <row r="230" spans="1:23" hidden="1">
      <c r="A230" s="34" t="s">
        <v>5634</v>
      </c>
      <c r="B230" s="160" t="s">
        <v>5006</v>
      </c>
      <c r="C230" s="17" t="s">
        <v>434</v>
      </c>
      <c r="D230" s="17" t="s">
        <v>469</v>
      </c>
      <c r="E230" s="17" t="s">
        <v>432</v>
      </c>
      <c r="F230" s="17" t="s">
        <v>2328</v>
      </c>
      <c r="G230" s="20" t="s">
        <v>424</v>
      </c>
      <c r="H230" s="20" t="s">
        <v>2559</v>
      </c>
      <c r="I230" s="20" t="str">
        <f t="shared" si="35"/>
        <v>2 Gm Chrostkowo (2)</v>
      </c>
      <c r="J230" s="18" t="s">
        <v>661</v>
      </c>
      <c r="K230" s="151">
        <v>2692</v>
      </c>
      <c r="L230" s="171">
        <v>378</v>
      </c>
      <c r="M230" s="65">
        <v>27</v>
      </c>
      <c r="N230" s="169">
        <v>3869.98</v>
      </c>
      <c r="O230" s="32">
        <f t="shared" si="37"/>
        <v>1.00297176E-2</v>
      </c>
      <c r="P230" s="32">
        <f t="shared" si="38"/>
        <v>9.7965180000000006E-4</v>
      </c>
      <c r="Q230" s="30">
        <f t="shared" si="39"/>
        <v>3.573022E-4</v>
      </c>
      <c r="R230" s="94">
        <f t="shared" si="36"/>
        <v>178651</v>
      </c>
      <c r="S230" s="97"/>
      <c r="T230" s="97"/>
      <c r="U230" s="97"/>
      <c r="V230" s="98"/>
      <c r="W230" s="96">
        <f t="shared" si="40"/>
        <v>178651</v>
      </c>
    </row>
    <row r="231" spans="1:23" ht="20.25" hidden="1" customHeight="1">
      <c r="A231" s="34" t="s">
        <v>5635</v>
      </c>
      <c r="B231" s="160" t="s">
        <v>5007</v>
      </c>
      <c r="C231" s="17" t="s">
        <v>434</v>
      </c>
      <c r="D231" s="17" t="s">
        <v>469</v>
      </c>
      <c r="E231" s="17" t="s">
        <v>434</v>
      </c>
      <c r="F231" s="17" t="s">
        <v>2329</v>
      </c>
      <c r="G231" s="20" t="s">
        <v>425</v>
      </c>
      <c r="H231" s="20" t="s">
        <v>2560</v>
      </c>
      <c r="I231" s="20" t="str">
        <f t="shared" si="35"/>
        <v>3 M-Gm Dobrzyń nad Wisłą (3)</v>
      </c>
      <c r="J231" s="18" t="s">
        <v>662</v>
      </c>
      <c r="K231" s="151">
        <v>6916</v>
      </c>
      <c r="L231" s="171">
        <v>987</v>
      </c>
      <c r="M231" s="65">
        <v>53</v>
      </c>
      <c r="N231" s="169">
        <v>2985.62</v>
      </c>
      <c r="O231" s="32">
        <f t="shared" si="37"/>
        <v>7.6633891999999997E-3</v>
      </c>
      <c r="P231" s="32">
        <f t="shared" si="38"/>
        <v>2.5333984000000002E-3</v>
      </c>
      <c r="Q231" s="30">
        <f t="shared" si="39"/>
        <v>9.239904E-4</v>
      </c>
      <c r="R231" s="94">
        <f t="shared" si="36"/>
        <v>461995</v>
      </c>
      <c r="S231" s="97"/>
      <c r="T231" s="97"/>
      <c r="U231" s="97"/>
      <c r="V231" s="98"/>
      <c r="W231" s="96">
        <f t="shared" si="40"/>
        <v>461995</v>
      </c>
    </row>
    <row r="232" spans="1:23" hidden="1">
      <c r="A232" s="34" t="s">
        <v>5636</v>
      </c>
      <c r="B232" s="160" t="s">
        <v>5008</v>
      </c>
      <c r="C232" s="17" t="s">
        <v>434</v>
      </c>
      <c r="D232" s="17" t="s">
        <v>469</v>
      </c>
      <c r="E232" s="17" t="s">
        <v>436</v>
      </c>
      <c r="F232" s="17" t="s">
        <v>2329</v>
      </c>
      <c r="G232" s="20" t="s">
        <v>425</v>
      </c>
      <c r="H232" s="20" t="s">
        <v>2561</v>
      </c>
      <c r="I232" s="20" t="str">
        <f t="shared" si="35"/>
        <v>3 M-Gm Kikół (3)</v>
      </c>
      <c r="J232" s="18" t="s">
        <v>663</v>
      </c>
      <c r="K232" s="151">
        <v>6532</v>
      </c>
      <c r="L232" s="171">
        <v>950</v>
      </c>
      <c r="M232" s="65">
        <v>81</v>
      </c>
      <c r="N232" s="169">
        <v>2492.9299999999998</v>
      </c>
      <c r="O232" s="32">
        <f t="shared" si="37"/>
        <v>1.2400489799999999E-2</v>
      </c>
      <c r="P232" s="32">
        <f t="shared" si="38"/>
        <v>4.7255498999999998E-3</v>
      </c>
      <c r="Q232" s="30">
        <f t="shared" si="39"/>
        <v>1.7235200000000001E-3</v>
      </c>
      <c r="R232" s="94">
        <f t="shared" si="36"/>
        <v>861760</v>
      </c>
      <c r="S232" s="97"/>
      <c r="T232" s="97"/>
      <c r="U232" s="97"/>
      <c r="V232" s="98"/>
      <c r="W232" s="96">
        <f t="shared" si="40"/>
        <v>861760</v>
      </c>
    </row>
    <row r="233" spans="1:23" ht="20.25" hidden="1" customHeight="1">
      <c r="A233" s="34" t="s">
        <v>5637</v>
      </c>
      <c r="B233" s="160" t="s">
        <v>5009</v>
      </c>
      <c r="C233" s="17" t="s">
        <v>434</v>
      </c>
      <c r="D233" s="17" t="s">
        <v>469</v>
      </c>
      <c r="E233" s="17" t="s">
        <v>438</v>
      </c>
      <c r="F233" s="17" t="s">
        <v>2328</v>
      </c>
      <c r="G233" s="20" t="s">
        <v>424</v>
      </c>
      <c r="H233" s="20" t="s">
        <v>2562</v>
      </c>
      <c r="I233" s="20" t="str">
        <f t="shared" si="35"/>
        <v>2 Gm Lipno (2)</v>
      </c>
      <c r="J233" s="18" t="s">
        <v>659</v>
      </c>
      <c r="K233" s="151">
        <v>11379</v>
      </c>
      <c r="L233" s="171">
        <v>1785</v>
      </c>
      <c r="M233" s="65">
        <v>152</v>
      </c>
      <c r="N233" s="169">
        <v>3610.59</v>
      </c>
      <c r="O233" s="32">
        <f t="shared" si="37"/>
        <v>1.335794E-2</v>
      </c>
      <c r="P233" s="32">
        <f t="shared" si="38"/>
        <v>6.6038853999999996E-3</v>
      </c>
      <c r="Q233" s="30">
        <f t="shared" si="39"/>
        <v>2.4085934999999998E-3</v>
      </c>
      <c r="R233" s="94">
        <f t="shared" si="36"/>
        <v>1204296</v>
      </c>
      <c r="S233" s="97"/>
      <c r="T233" s="97"/>
      <c r="U233" s="97"/>
      <c r="V233" s="98"/>
      <c r="W233" s="96">
        <f t="shared" si="40"/>
        <v>1204296</v>
      </c>
    </row>
    <row r="234" spans="1:23" hidden="1">
      <c r="A234" s="34" t="s">
        <v>5638</v>
      </c>
      <c r="B234" s="160" t="s">
        <v>5010</v>
      </c>
      <c r="C234" s="17" t="s">
        <v>434</v>
      </c>
      <c r="D234" s="17" t="s">
        <v>469</v>
      </c>
      <c r="E234" s="17" t="s">
        <v>445</v>
      </c>
      <c r="F234" s="17" t="s">
        <v>2329</v>
      </c>
      <c r="G234" s="20" t="s">
        <v>425</v>
      </c>
      <c r="H234" s="20" t="s">
        <v>2563</v>
      </c>
      <c r="I234" s="20" t="str">
        <f t="shared" si="35"/>
        <v>3 M-Gm Skępe (3)</v>
      </c>
      <c r="J234" s="18" t="s">
        <v>664</v>
      </c>
      <c r="K234" s="151">
        <v>6927</v>
      </c>
      <c r="L234" s="171">
        <v>963</v>
      </c>
      <c r="M234" s="65">
        <v>78</v>
      </c>
      <c r="N234" s="169">
        <v>3229.84</v>
      </c>
      <c r="O234" s="32">
        <f t="shared" si="37"/>
        <v>1.12602858E-2</v>
      </c>
      <c r="P234" s="32">
        <f t="shared" si="38"/>
        <v>3.3573351E-3</v>
      </c>
      <c r="Q234" s="30">
        <f t="shared" si="39"/>
        <v>1.2244997E-3</v>
      </c>
      <c r="R234" s="94">
        <f t="shared" si="36"/>
        <v>612249</v>
      </c>
      <c r="S234" s="97"/>
      <c r="T234" s="97"/>
      <c r="U234" s="97"/>
      <c r="V234" s="98"/>
      <c r="W234" s="96">
        <f t="shared" si="40"/>
        <v>612249</v>
      </c>
    </row>
    <row r="235" spans="1:23" hidden="1">
      <c r="A235" s="34" t="s">
        <v>5639</v>
      </c>
      <c r="B235" s="160" t="s">
        <v>5011</v>
      </c>
      <c r="C235" s="17" t="s">
        <v>434</v>
      </c>
      <c r="D235" s="17" t="s">
        <v>469</v>
      </c>
      <c r="E235" s="17" t="s">
        <v>469</v>
      </c>
      <c r="F235" s="17" t="s">
        <v>2328</v>
      </c>
      <c r="G235" s="20" t="s">
        <v>424</v>
      </c>
      <c r="H235" s="20" t="s">
        <v>2564</v>
      </c>
      <c r="I235" s="20" t="str">
        <f t="shared" si="35"/>
        <v>2 Gm Tłuchowo (2)</v>
      </c>
      <c r="J235" s="18" t="s">
        <v>665</v>
      </c>
      <c r="K235" s="151">
        <v>4365</v>
      </c>
      <c r="L235" s="171">
        <v>666</v>
      </c>
      <c r="M235" s="65">
        <v>40</v>
      </c>
      <c r="N235" s="169">
        <v>3495.45</v>
      </c>
      <c r="O235" s="32">
        <f t="shared" si="37"/>
        <v>9.1638029000000003E-3</v>
      </c>
      <c r="P235" s="32">
        <f t="shared" si="38"/>
        <v>1.7460105000000001E-3</v>
      </c>
      <c r="Q235" s="30">
        <f t="shared" si="39"/>
        <v>6.3681139999999996E-4</v>
      </c>
      <c r="R235" s="94">
        <f t="shared" si="36"/>
        <v>318405</v>
      </c>
      <c r="S235" s="97"/>
      <c r="T235" s="97"/>
      <c r="U235" s="97"/>
      <c r="V235" s="98"/>
      <c r="W235" s="96">
        <f t="shared" si="40"/>
        <v>318405</v>
      </c>
    </row>
    <row r="236" spans="1:23" hidden="1">
      <c r="A236" s="34" t="s">
        <v>5640</v>
      </c>
      <c r="B236" s="160" t="s">
        <v>5012</v>
      </c>
      <c r="C236" s="17" t="s">
        <v>434</v>
      </c>
      <c r="D236" s="17" t="s">
        <v>469</v>
      </c>
      <c r="E236" s="17" t="s">
        <v>471</v>
      </c>
      <c r="F236" s="17" t="s">
        <v>2328</v>
      </c>
      <c r="G236" s="20" t="s">
        <v>424</v>
      </c>
      <c r="H236" s="20" t="s">
        <v>2565</v>
      </c>
      <c r="I236" s="20" t="str">
        <f t="shared" si="35"/>
        <v>2 Gm Wielgie (2)</v>
      </c>
      <c r="J236" s="18" t="s">
        <v>666</v>
      </c>
      <c r="K236" s="151">
        <v>6603</v>
      </c>
      <c r="L236" s="171">
        <v>1077</v>
      </c>
      <c r="M236" s="65">
        <v>145</v>
      </c>
      <c r="N236" s="169">
        <v>3014.36</v>
      </c>
      <c r="O236" s="32">
        <f t="shared" si="37"/>
        <v>2.19597152E-2</v>
      </c>
      <c r="P236" s="32">
        <f t="shared" si="38"/>
        <v>7.8459815999999995E-3</v>
      </c>
      <c r="Q236" s="30">
        <f t="shared" si="39"/>
        <v>2.8616154000000002E-3</v>
      </c>
      <c r="R236" s="94">
        <f t="shared" si="36"/>
        <v>1430807</v>
      </c>
      <c r="S236" s="97"/>
      <c r="T236" s="97"/>
      <c r="U236" s="97"/>
      <c r="V236" s="98"/>
      <c r="W236" s="96">
        <f t="shared" si="40"/>
        <v>1430807</v>
      </c>
    </row>
    <row r="237" spans="1:23" hidden="1">
      <c r="A237" s="34" t="s">
        <v>5641</v>
      </c>
      <c r="B237" s="160" t="s">
        <v>5013</v>
      </c>
      <c r="C237" s="17" t="s">
        <v>434</v>
      </c>
      <c r="D237" s="17" t="s">
        <v>471</v>
      </c>
      <c r="E237" s="17" t="s">
        <v>430</v>
      </c>
      <c r="F237" s="17" t="s">
        <v>2328</v>
      </c>
      <c r="G237" s="20" t="s">
        <v>424</v>
      </c>
      <c r="H237" s="20" t="s">
        <v>2566</v>
      </c>
      <c r="I237" s="20" t="str">
        <f t="shared" si="35"/>
        <v>2 Gm Dąbrowa (2)</v>
      </c>
      <c r="J237" s="18" t="s">
        <v>667</v>
      </c>
      <c r="K237" s="151">
        <v>4242</v>
      </c>
      <c r="L237" s="171">
        <v>638</v>
      </c>
      <c r="M237" s="65">
        <v>15</v>
      </c>
      <c r="N237" s="169">
        <v>3604.17</v>
      </c>
      <c r="O237" s="32">
        <f t="shared" ref="O237:O268" si="41" xml:space="preserve"> ROUNDDOWN(M237/K237,10)</f>
        <v>3.5360678000000002E-3</v>
      </c>
      <c r="P237" s="32">
        <f t="shared" ref="P237:P268" si="42">ROUNDDOWN(L237*O237/N237,10)</f>
        <v>6.2594470000000004E-4</v>
      </c>
      <c r="Q237" s="30">
        <f t="shared" ref="Q237:Q268" si="43">ROUNDDOWN(P237/$P$2498,10)</f>
        <v>2.2829680000000001E-4</v>
      </c>
      <c r="R237" s="94">
        <f t="shared" si="36"/>
        <v>114148</v>
      </c>
      <c r="S237" s="97"/>
      <c r="T237" s="97"/>
      <c r="U237" s="97"/>
      <c r="V237" s="98"/>
      <c r="W237" s="96">
        <f t="shared" ref="W237:W268" si="44">MIN(R237:U237)</f>
        <v>114148</v>
      </c>
    </row>
    <row r="238" spans="1:23" hidden="1">
      <c r="A238" s="34" t="s">
        <v>5642</v>
      </c>
      <c r="B238" s="160" t="s">
        <v>5014</v>
      </c>
      <c r="C238" s="17" t="s">
        <v>434</v>
      </c>
      <c r="D238" s="17" t="s">
        <v>471</v>
      </c>
      <c r="E238" s="17" t="s">
        <v>429</v>
      </c>
      <c r="F238" s="17" t="s">
        <v>2328</v>
      </c>
      <c r="G238" s="20" t="s">
        <v>424</v>
      </c>
      <c r="H238" s="20" t="s">
        <v>2567</v>
      </c>
      <c r="I238" s="20" t="str">
        <f t="shared" si="35"/>
        <v>2 Gm Jeziora Wielkie (2)</v>
      </c>
      <c r="J238" s="18" t="s">
        <v>668</v>
      </c>
      <c r="K238" s="151">
        <v>4455</v>
      </c>
      <c r="L238" s="171">
        <v>609</v>
      </c>
      <c r="M238" s="65">
        <v>26</v>
      </c>
      <c r="N238" s="169">
        <v>3893.61</v>
      </c>
      <c r="O238" s="32">
        <f t="shared" si="41"/>
        <v>5.8361391000000002E-3</v>
      </c>
      <c r="P238" s="32">
        <f t="shared" si="42"/>
        <v>9.1283119999999998E-4</v>
      </c>
      <c r="Q238" s="30">
        <f t="shared" si="43"/>
        <v>3.3293109999999999E-4</v>
      </c>
      <c r="R238" s="94">
        <f t="shared" si="36"/>
        <v>166465</v>
      </c>
      <c r="S238" s="97"/>
      <c r="T238" s="97"/>
      <c r="U238" s="97"/>
      <c r="V238" s="98"/>
      <c r="W238" s="96">
        <f t="shared" si="44"/>
        <v>166465</v>
      </c>
    </row>
    <row r="239" spans="1:23" hidden="1">
      <c r="A239" s="34" t="s">
        <v>5643</v>
      </c>
      <c r="B239" s="160" t="s">
        <v>5015</v>
      </c>
      <c r="C239" s="17" t="s">
        <v>434</v>
      </c>
      <c r="D239" s="17" t="s">
        <v>471</v>
      </c>
      <c r="E239" s="17" t="s">
        <v>432</v>
      </c>
      <c r="F239" s="17" t="s">
        <v>2329</v>
      </c>
      <c r="G239" s="20" t="s">
        <v>425</v>
      </c>
      <c r="H239" s="20" t="s">
        <v>2568</v>
      </c>
      <c r="I239" s="20" t="str">
        <f t="shared" si="35"/>
        <v>3 M-Gm Mogilno (3)</v>
      </c>
      <c r="J239" s="18" t="s">
        <v>669</v>
      </c>
      <c r="K239" s="151">
        <v>23516</v>
      </c>
      <c r="L239" s="171">
        <v>3370</v>
      </c>
      <c r="M239" s="65">
        <v>21</v>
      </c>
      <c r="N239" s="169">
        <v>5000.4799999999996</v>
      </c>
      <c r="O239" s="32">
        <f t="shared" si="41"/>
        <v>8.9300899999999995E-4</v>
      </c>
      <c r="P239" s="32">
        <f t="shared" si="42"/>
        <v>6.0183019999999999E-4</v>
      </c>
      <c r="Q239" s="30">
        <f t="shared" si="43"/>
        <v>2.1950170000000001E-4</v>
      </c>
      <c r="R239" s="94">
        <f t="shared" si="36"/>
        <v>109750</v>
      </c>
      <c r="S239" s="97"/>
      <c r="T239" s="97"/>
      <c r="U239" s="97"/>
      <c r="V239" s="98"/>
      <c r="W239" s="96">
        <f t="shared" si="44"/>
        <v>109750</v>
      </c>
    </row>
    <row r="240" spans="1:23" hidden="1">
      <c r="A240" s="34" t="s">
        <v>5644</v>
      </c>
      <c r="B240" s="160" t="s">
        <v>5016</v>
      </c>
      <c r="C240" s="17" t="s">
        <v>434</v>
      </c>
      <c r="D240" s="17" t="s">
        <v>471</v>
      </c>
      <c r="E240" s="17" t="s">
        <v>434</v>
      </c>
      <c r="F240" s="17" t="s">
        <v>2329</v>
      </c>
      <c r="G240" s="20" t="s">
        <v>425</v>
      </c>
      <c r="H240" s="20" t="s">
        <v>2569</v>
      </c>
      <c r="I240" s="20" t="str">
        <f t="shared" si="35"/>
        <v>3 M-Gm Strzelno (3)</v>
      </c>
      <c r="J240" s="18" t="s">
        <v>670</v>
      </c>
      <c r="K240" s="151">
        <v>10649</v>
      </c>
      <c r="L240" s="171">
        <v>1518</v>
      </c>
      <c r="M240" s="65">
        <v>21</v>
      </c>
      <c r="N240" s="169">
        <v>4597.34</v>
      </c>
      <c r="O240" s="32">
        <f t="shared" si="41"/>
        <v>1.9720161000000001E-3</v>
      </c>
      <c r="P240" s="32">
        <f t="shared" si="42"/>
        <v>6.5114179999999999E-4</v>
      </c>
      <c r="Q240" s="30">
        <f t="shared" si="43"/>
        <v>2.374868E-4</v>
      </c>
      <c r="R240" s="94">
        <f t="shared" si="36"/>
        <v>118743</v>
      </c>
      <c r="S240" s="97"/>
      <c r="T240" s="97"/>
      <c r="U240" s="97"/>
      <c r="V240" s="98"/>
      <c r="W240" s="96">
        <f t="shared" si="44"/>
        <v>118743</v>
      </c>
    </row>
    <row r="241" spans="1:23" hidden="1">
      <c r="A241" s="34" t="s">
        <v>5645</v>
      </c>
      <c r="B241" s="160" t="s">
        <v>5017</v>
      </c>
      <c r="C241" s="17" t="s">
        <v>434</v>
      </c>
      <c r="D241" s="17" t="s">
        <v>484</v>
      </c>
      <c r="E241" s="17" t="s">
        <v>430</v>
      </c>
      <c r="F241" s="17" t="s">
        <v>2329</v>
      </c>
      <c r="G241" s="20" t="s">
        <v>425</v>
      </c>
      <c r="H241" s="20" t="s">
        <v>2570</v>
      </c>
      <c r="I241" s="20" t="str">
        <f t="shared" si="35"/>
        <v>3 M-Gm Kcynia (3)</v>
      </c>
      <c r="J241" s="18" t="s">
        <v>671</v>
      </c>
      <c r="K241" s="151">
        <v>11873</v>
      </c>
      <c r="L241" s="171">
        <v>1750</v>
      </c>
      <c r="M241" s="65">
        <v>26</v>
      </c>
      <c r="N241" s="169">
        <v>3118.23</v>
      </c>
      <c r="O241" s="32">
        <f t="shared" si="41"/>
        <v>2.1898424000000001E-3</v>
      </c>
      <c r="P241" s="32">
        <f t="shared" si="42"/>
        <v>1.2289740999999999E-3</v>
      </c>
      <c r="Q241" s="30">
        <f t="shared" si="43"/>
        <v>4.4823589999999999E-4</v>
      </c>
      <c r="R241" s="94">
        <f t="shared" si="36"/>
        <v>224117</v>
      </c>
      <c r="S241" s="97"/>
      <c r="T241" s="97"/>
      <c r="U241" s="97"/>
      <c r="V241" s="98"/>
      <c r="W241" s="96">
        <f t="shared" si="44"/>
        <v>224117</v>
      </c>
    </row>
    <row r="242" spans="1:23" hidden="1">
      <c r="A242" s="34" t="s">
        <v>5646</v>
      </c>
      <c r="B242" s="160" t="s">
        <v>5018</v>
      </c>
      <c r="C242" s="17" t="s">
        <v>434</v>
      </c>
      <c r="D242" s="17" t="s">
        <v>484</v>
      </c>
      <c r="E242" s="17" t="s">
        <v>429</v>
      </c>
      <c r="F242" s="17" t="s">
        <v>2329</v>
      </c>
      <c r="G242" s="20" t="s">
        <v>425</v>
      </c>
      <c r="H242" s="20" t="s">
        <v>2571</v>
      </c>
      <c r="I242" s="20" t="str">
        <f t="shared" si="35"/>
        <v>3 M-Gm Mrocza (3)</v>
      </c>
      <c r="J242" s="18" t="s">
        <v>672</v>
      </c>
      <c r="K242" s="151">
        <v>8671</v>
      </c>
      <c r="L242" s="171">
        <v>1345</v>
      </c>
      <c r="M242" s="65">
        <v>84</v>
      </c>
      <c r="N242" s="169">
        <v>3472.17</v>
      </c>
      <c r="O242" s="32">
        <f t="shared" si="41"/>
        <v>9.6874639000000002E-3</v>
      </c>
      <c r="P242" s="32">
        <f t="shared" si="42"/>
        <v>3.7525924E-3</v>
      </c>
      <c r="Q242" s="30">
        <f t="shared" si="43"/>
        <v>1.3686594000000001E-3</v>
      </c>
      <c r="R242" s="94">
        <f t="shared" si="36"/>
        <v>684329</v>
      </c>
      <c r="S242" s="97"/>
      <c r="T242" s="97"/>
      <c r="U242" s="97"/>
      <c r="V242" s="98"/>
      <c r="W242" s="96">
        <f t="shared" si="44"/>
        <v>684329</v>
      </c>
    </row>
    <row r="243" spans="1:23" hidden="1">
      <c r="A243" s="34" t="s">
        <v>5647</v>
      </c>
      <c r="B243" s="160" t="s">
        <v>5019</v>
      </c>
      <c r="C243" s="17" t="s">
        <v>434</v>
      </c>
      <c r="D243" s="17" t="s">
        <v>484</v>
      </c>
      <c r="E243" s="17" t="s">
        <v>432</v>
      </c>
      <c r="F243" s="17" t="s">
        <v>2329</v>
      </c>
      <c r="G243" s="20" t="s">
        <v>425</v>
      </c>
      <c r="H243" s="20" t="s">
        <v>2572</v>
      </c>
      <c r="I243" s="20" t="str">
        <f t="shared" si="35"/>
        <v>3 M-Gm Nakło nad Notecią (3)</v>
      </c>
      <c r="J243" s="18" t="s">
        <v>673</v>
      </c>
      <c r="K243" s="151">
        <v>29279</v>
      </c>
      <c r="L243" s="171">
        <v>4224</v>
      </c>
      <c r="M243" s="65">
        <v>28</v>
      </c>
      <c r="N243" s="169">
        <v>4422.97</v>
      </c>
      <c r="O243" s="32">
        <f t="shared" si="41"/>
        <v>9.5631679999999997E-4</v>
      </c>
      <c r="P243" s="32">
        <f t="shared" si="42"/>
        <v>9.1329629999999996E-4</v>
      </c>
      <c r="Q243" s="30">
        <f t="shared" si="43"/>
        <v>3.3310080000000002E-4</v>
      </c>
      <c r="R243" s="94">
        <f t="shared" si="36"/>
        <v>166550</v>
      </c>
      <c r="S243" s="97"/>
      <c r="T243" s="97"/>
      <c r="U243" s="97"/>
      <c r="V243" s="98"/>
      <c r="W243" s="96">
        <f t="shared" si="44"/>
        <v>166550</v>
      </c>
    </row>
    <row r="244" spans="1:23" hidden="1">
      <c r="A244" s="34" t="s">
        <v>5648</v>
      </c>
      <c r="B244" s="160" t="s">
        <v>5020</v>
      </c>
      <c r="C244" s="17" t="s">
        <v>434</v>
      </c>
      <c r="D244" s="17" t="s">
        <v>484</v>
      </c>
      <c r="E244" s="17" t="s">
        <v>434</v>
      </c>
      <c r="F244" s="17" t="s">
        <v>2328</v>
      </c>
      <c r="G244" s="20" t="s">
        <v>424</v>
      </c>
      <c r="H244" s="20" t="s">
        <v>2573</v>
      </c>
      <c r="I244" s="20" t="str">
        <f t="shared" si="35"/>
        <v>2 Gm Sadki (2)</v>
      </c>
      <c r="J244" s="18" t="s">
        <v>674</v>
      </c>
      <c r="K244" s="151">
        <v>6831</v>
      </c>
      <c r="L244" s="171">
        <v>1103</v>
      </c>
      <c r="M244" s="65">
        <v>28</v>
      </c>
      <c r="N244" s="169">
        <v>3928.29</v>
      </c>
      <c r="O244" s="32">
        <f t="shared" si="41"/>
        <v>4.0989605999999998E-3</v>
      </c>
      <c r="P244" s="32">
        <f t="shared" si="42"/>
        <v>1.1509215E-3</v>
      </c>
      <c r="Q244" s="30">
        <f t="shared" si="43"/>
        <v>4.1976829999999999E-4</v>
      </c>
      <c r="R244" s="94">
        <f t="shared" si="36"/>
        <v>209884</v>
      </c>
      <c r="S244" s="97"/>
      <c r="T244" s="97"/>
      <c r="U244" s="97"/>
      <c r="V244" s="98"/>
      <c r="W244" s="96">
        <f t="shared" si="44"/>
        <v>209884</v>
      </c>
    </row>
    <row r="245" spans="1:23" ht="20.25" hidden="1" customHeight="1">
      <c r="A245" s="34" t="s">
        <v>5649</v>
      </c>
      <c r="B245" s="160" t="s">
        <v>5021</v>
      </c>
      <c r="C245" s="17" t="s">
        <v>434</v>
      </c>
      <c r="D245" s="17" t="s">
        <v>484</v>
      </c>
      <c r="E245" s="17" t="s">
        <v>436</v>
      </c>
      <c r="F245" s="17" t="s">
        <v>2329</v>
      </c>
      <c r="G245" s="20" t="s">
        <v>425</v>
      </c>
      <c r="H245" s="20" t="s">
        <v>2574</v>
      </c>
      <c r="I245" s="20" t="str">
        <f t="shared" si="35"/>
        <v>3 M-Gm Szubin (3)</v>
      </c>
      <c r="J245" s="18" t="s">
        <v>675</v>
      </c>
      <c r="K245" s="151">
        <v>25258</v>
      </c>
      <c r="L245" s="171">
        <v>4089</v>
      </c>
      <c r="M245" s="65">
        <v>37</v>
      </c>
      <c r="N245" s="169">
        <v>4330.21</v>
      </c>
      <c r="O245" s="32">
        <f t="shared" si="41"/>
        <v>1.4648824E-3</v>
      </c>
      <c r="P245" s="32">
        <f t="shared" si="42"/>
        <v>1.3832825E-3</v>
      </c>
      <c r="Q245" s="30">
        <f t="shared" si="43"/>
        <v>5.0451589999999996E-4</v>
      </c>
      <c r="R245" s="94">
        <f t="shared" si="36"/>
        <v>252257</v>
      </c>
      <c r="S245" s="97"/>
      <c r="T245" s="97"/>
      <c r="U245" s="97"/>
      <c r="V245" s="98"/>
      <c r="W245" s="96">
        <f t="shared" si="44"/>
        <v>252257</v>
      </c>
    </row>
    <row r="246" spans="1:23" hidden="1">
      <c r="A246" s="34" t="s">
        <v>5650</v>
      </c>
      <c r="B246" s="160" t="s">
        <v>5022</v>
      </c>
      <c r="C246" s="17" t="s">
        <v>434</v>
      </c>
      <c r="D246" s="17" t="s">
        <v>486</v>
      </c>
      <c r="E246" s="17" t="s">
        <v>430</v>
      </c>
      <c r="F246" s="17" t="s">
        <v>2327</v>
      </c>
      <c r="G246" s="20" t="s">
        <v>423</v>
      </c>
      <c r="H246" s="20" t="s">
        <v>2575</v>
      </c>
      <c r="I246" s="20" t="str">
        <f t="shared" si="35"/>
        <v>1 M Radziejów (1)</v>
      </c>
      <c r="J246" s="18" t="s">
        <v>676</v>
      </c>
      <c r="K246" s="151">
        <v>4934</v>
      </c>
      <c r="L246" s="171">
        <v>589</v>
      </c>
      <c r="M246" s="65">
        <v>14</v>
      </c>
      <c r="N246" s="169">
        <v>4821.0600000000004</v>
      </c>
      <c r="O246" s="32">
        <f t="shared" si="41"/>
        <v>2.8374543000000002E-3</v>
      </c>
      <c r="P246" s="32">
        <f t="shared" si="42"/>
        <v>3.4665830000000001E-4</v>
      </c>
      <c r="Q246" s="30">
        <f t="shared" si="43"/>
        <v>1.2643450000000001E-4</v>
      </c>
      <c r="R246" s="94">
        <f t="shared" si="36"/>
        <v>63217</v>
      </c>
      <c r="S246" s="97"/>
      <c r="T246" s="97"/>
      <c r="U246" s="97"/>
      <c r="V246" s="98"/>
      <c r="W246" s="96">
        <f t="shared" si="44"/>
        <v>63217</v>
      </c>
    </row>
    <row r="247" spans="1:23" hidden="1">
      <c r="A247" s="34" t="s">
        <v>5651</v>
      </c>
      <c r="B247" s="160" t="s">
        <v>5023</v>
      </c>
      <c r="C247" s="17" t="s">
        <v>434</v>
      </c>
      <c r="D247" s="17" t="s">
        <v>486</v>
      </c>
      <c r="E247" s="17" t="s">
        <v>429</v>
      </c>
      <c r="F247" s="17" t="s">
        <v>2328</v>
      </c>
      <c r="G247" s="20" t="s">
        <v>424</v>
      </c>
      <c r="H247" s="20" t="s">
        <v>2576</v>
      </c>
      <c r="I247" s="20" t="str">
        <f t="shared" si="35"/>
        <v>2 Gm Bytoń (2)</v>
      </c>
      <c r="J247" s="18" t="s">
        <v>677</v>
      </c>
      <c r="K247" s="151">
        <v>3240</v>
      </c>
      <c r="L247" s="171">
        <v>453</v>
      </c>
      <c r="M247" s="65">
        <v>14</v>
      </c>
      <c r="N247" s="169">
        <v>3440.68</v>
      </c>
      <c r="O247" s="32">
        <f t="shared" si="41"/>
        <v>4.3209876000000003E-3</v>
      </c>
      <c r="P247" s="32">
        <f t="shared" si="42"/>
        <v>5.6890130000000001E-4</v>
      </c>
      <c r="Q247" s="30">
        <f t="shared" si="43"/>
        <v>2.0749169999999999E-4</v>
      </c>
      <c r="R247" s="94">
        <f t="shared" si="36"/>
        <v>103745</v>
      </c>
      <c r="S247" s="97"/>
      <c r="T247" s="97"/>
      <c r="U247" s="97"/>
      <c r="V247" s="98"/>
      <c r="W247" s="96">
        <f t="shared" si="44"/>
        <v>103745</v>
      </c>
    </row>
    <row r="248" spans="1:23" hidden="1">
      <c r="A248" s="34" t="s">
        <v>5652</v>
      </c>
      <c r="B248" s="160" t="s">
        <v>5024</v>
      </c>
      <c r="C248" s="17" t="s">
        <v>434</v>
      </c>
      <c r="D248" s="17" t="s">
        <v>486</v>
      </c>
      <c r="E248" s="17" t="s">
        <v>432</v>
      </c>
      <c r="F248" s="17" t="s">
        <v>2328</v>
      </c>
      <c r="G248" s="20" t="s">
        <v>424</v>
      </c>
      <c r="H248" s="20" t="s">
        <v>2577</v>
      </c>
      <c r="I248" s="20" t="str">
        <f t="shared" si="35"/>
        <v>2 Gm Dobre (2)</v>
      </c>
      <c r="J248" s="18" t="s">
        <v>678</v>
      </c>
      <c r="K248" s="151">
        <v>4763</v>
      </c>
      <c r="L248" s="171">
        <v>601</v>
      </c>
      <c r="M248" s="65">
        <v>15</v>
      </c>
      <c r="N248" s="169">
        <v>4557.33</v>
      </c>
      <c r="O248" s="32">
        <f t="shared" si="41"/>
        <v>3.1492756000000002E-3</v>
      </c>
      <c r="P248" s="32">
        <f t="shared" si="42"/>
        <v>4.1531210000000002E-4</v>
      </c>
      <c r="Q248" s="30">
        <f t="shared" si="43"/>
        <v>1.514741E-4</v>
      </c>
      <c r="R248" s="94">
        <f t="shared" si="36"/>
        <v>75737</v>
      </c>
      <c r="S248" s="97"/>
      <c r="T248" s="97"/>
      <c r="U248" s="97"/>
      <c r="V248" s="98"/>
      <c r="W248" s="96">
        <f t="shared" si="44"/>
        <v>75737</v>
      </c>
    </row>
    <row r="249" spans="1:23" ht="20.25" hidden="1" customHeight="1">
      <c r="A249" s="34" t="s">
        <v>5653</v>
      </c>
      <c r="B249" s="160" t="s">
        <v>5025</v>
      </c>
      <c r="C249" s="17" t="s">
        <v>434</v>
      </c>
      <c r="D249" s="17" t="s">
        <v>486</v>
      </c>
      <c r="E249" s="17" t="s">
        <v>434</v>
      </c>
      <c r="F249" s="17" t="s">
        <v>2328</v>
      </c>
      <c r="G249" s="20" t="s">
        <v>424</v>
      </c>
      <c r="H249" s="20" t="s">
        <v>2578</v>
      </c>
      <c r="I249" s="20" t="str">
        <f t="shared" si="35"/>
        <v>2 Gm Osięciny (2)</v>
      </c>
      <c r="J249" s="18" t="s">
        <v>679</v>
      </c>
      <c r="K249" s="151">
        <v>6987</v>
      </c>
      <c r="L249" s="171">
        <v>937</v>
      </c>
      <c r="M249" s="65">
        <v>33</v>
      </c>
      <c r="N249" s="169">
        <v>3524.26</v>
      </c>
      <c r="O249" s="32">
        <f t="shared" si="41"/>
        <v>4.7230570999999997E-3</v>
      </c>
      <c r="P249" s="32">
        <f t="shared" si="42"/>
        <v>1.2557257999999999E-3</v>
      </c>
      <c r="Q249" s="30">
        <f t="shared" si="43"/>
        <v>4.5799289999999998E-4</v>
      </c>
      <c r="R249" s="94">
        <f t="shared" si="36"/>
        <v>228996</v>
      </c>
      <c r="S249" s="97"/>
      <c r="T249" s="97"/>
      <c r="U249" s="97"/>
      <c r="V249" s="98"/>
      <c r="W249" s="96">
        <f t="shared" si="44"/>
        <v>228996</v>
      </c>
    </row>
    <row r="250" spans="1:23" hidden="1">
      <c r="A250" s="34" t="s">
        <v>5654</v>
      </c>
      <c r="B250" s="160" t="s">
        <v>5026</v>
      </c>
      <c r="C250" s="17" t="s">
        <v>434</v>
      </c>
      <c r="D250" s="17" t="s">
        <v>486</v>
      </c>
      <c r="E250" s="17" t="s">
        <v>436</v>
      </c>
      <c r="F250" s="17" t="s">
        <v>2329</v>
      </c>
      <c r="G250" s="20" t="s">
        <v>425</v>
      </c>
      <c r="H250" s="20" t="s">
        <v>2579</v>
      </c>
      <c r="I250" s="20" t="str">
        <f t="shared" si="35"/>
        <v>3 M-Gm Piotrków Kujawski (3)</v>
      </c>
      <c r="J250" s="18" t="s">
        <v>680</v>
      </c>
      <c r="K250" s="151">
        <v>8435</v>
      </c>
      <c r="L250" s="171">
        <v>1108</v>
      </c>
      <c r="M250" s="65">
        <v>69</v>
      </c>
      <c r="N250" s="169">
        <v>4892.74</v>
      </c>
      <c r="O250" s="32">
        <f t="shared" si="41"/>
        <v>8.1802014999999995E-3</v>
      </c>
      <c r="P250" s="32">
        <f t="shared" si="42"/>
        <v>1.8524717999999999E-3</v>
      </c>
      <c r="Q250" s="30">
        <f t="shared" si="43"/>
        <v>6.7564030000000002E-4</v>
      </c>
      <c r="R250" s="94">
        <f t="shared" si="36"/>
        <v>337820</v>
      </c>
      <c r="S250" s="97"/>
      <c r="T250" s="97"/>
      <c r="U250" s="97"/>
      <c r="V250" s="98"/>
      <c r="W250" s="96">
        <f t="shared" si="44"/>
        <v>337820</v>
      </c>
    </row>
    <row r="251" spans="1:23" hidden="1">
      <c r="A251" s="34" t="s">
        <v>5655</v>
      </c>
      <c r="B251" s="160" t="s">
        <v>5027</v>
      </c>
      <c r="C251" s="17" t="s">
        <v>434</v>
      </c>
      <c r="D251" s="17" t="s">
        <v>486</v>
      </c>
      <c r="E251" s="17" t="s">
        <v>438</v>
      </c>
      <c r="F251" s="17" t="s">
        <v>2328</v>
      </c>
      <c r="G251" s="20" t="s">
        <v>424</v>
      </c>
      <c r="H251" s="20" t="s">
        <v>2580</v>
      </c>
      <c r="I251" s="20" t="str">
        <f t="shared" si="35"/>
        <v>2 Gm Radziejów (2)</v>
      </c>
      <c r="J251" s="18" t="s">
        <v>676</v>
      </c>
      <c r="K251" s="151">
        <v>4148</v>
      </c>
      <c r="L251" s="171">
        <v>616</v>
      </c>
      <c r="M251" s="65">
        <v>8</v>
      </c>
      <c r="N251" s="169">
        <v>4233.72</v>
      </c>
      <c r="O251" s="32">
        <f t="shared" si="41"/>
        <v>1.9286403E-3</v>
      </c>
      <c r="P251" s="32">
        <f t="shared" si="42"/>
        <v>2.8061429999999999E-4</v>
      </c>
      <c r="Q251" s="30">
        <f t="shared" si="43"/>
        <v>1.023466E-4</v>
      </c>
      <c r="R251" s="94">
        <f t="shared" si="36"/>
        <v>51173</v>
      </c>
      <c r="S251" s="97"/>
      <c r="T251" s="97"/>
      <c r="U251" s="97"/>
      <c r="V251" s="98"/>
      <c r="W251" s="96">
        <f t="shared" si="44"/>
        <v>51173</v>
      </c>
    </row>
    <row r="252" spans="1:23" hidden="1">
      <c r="A252" s="34" t="s">
        <v>5656</v>
      </c>
      <c r="B252" s="160" t="s">
        <v>5028</v>
      </c>
      <c r="C252" s="17" t="s">
        <v>434</v>
      </c>
      <c r="D252" s="17" t="s">
        <v>486</v>
      </c>
      <c r="E252" s="17" t="s">
        <v>445</v>
      </c>
      <c r="F252" s="17" t="s">
        <v>2328</v>
      </c>
      <c r="G252" s="20" t="s">
        <v>424</v>
      </c>
      <c r="H252" s="20" t="s">
        <v>2581</v>
      </c>
      <c r="I252" s="20" t="str">
        <f t="shared" si="35"/>
        <v>2 Gm Topólka (2)</v>
      </c>
      <c r="J252" s="18" t="s">
        <v>681</v>
      </c>
      <c r="K252" s="151">
        <v>4403</v>
      </c>
      <c r="L252" s="171">
        <v>542</v>
      </c>
      <c r="M252" s="65">
        <v>39</v>
      </c>
      <c r="N252" s="169">
        <v>3646.87</v>
      </c>
      <c r="O252" s="32">
        <f t="shared" si="41"/>
        <v>8.857597E-3</v>
      </c>
      <c r="P252" s="32">
        <f t="shared" si="42"/>
        <v>1.3164213E-3</v>
      </c>
      <c r="Q252" s="30">
        <f t="shared" si="43"/>
        <v>4.8013E-4</v>
      </c>
      <c r="R252" s="94">
        <f t="shared" si="36"/>
        <v>240065</v>
      </c>
      <c r="S252" s="97"/>
      <c r="T252" s="97"/>
      <c r="U252" s="97"/>
      <c r="V252" s="98"/>
      <c r="W252" s="96">
        <f t="shared" si="44"/>
        <v>240065</v>
      </c>
    </row>
    <row r="253" spans="1:23" hidden="1">
      <c r="A253" s="34" t="s">
        <v>5657</v>
      </c>
      <c r="B253" s="160" t="s">
        <v>5029</v>
      </c>
      <c r="C253" s="17" t="s">
        <v>434</v>
      </c>
      <c r="D253" s="17" t="s">
        <v>487</v>
      </c>
      <c r="E253" s="17" t="s">
        <v>430</v>
      </c>
      <c r="F253" s="17" t="s">
        <v>2327</v>
      </c>
      <c r="G253" s="20" t="s">
        <v>423</v>
      </c>
      <c r="H253" s="20" t="s">
        <v>2582</v>
      </c>
      <c r="I253" s="20" t="str">
        <f t="shared" si="35"/>
        <v>1 M Rypin (1)</v>
      </c>
      <c r="J253" s="18" t="s">
        <v>682</v>
      </c>
      <c r="K253" s="151">
        <v>15143</v>
      </c>
      <c r="L253" s="171">
        <v>2123</v>
      </c>
      <c r="M253" s="65">
        <v>100</v>
      </c>
      <c r="N253" s="169">
        <v>4434.8900000000003</v>
      </c>
      <c r="O253" s="32">
        <f t="shared" si="41"/>
        <v>6.6037112E-3</v>
      </c>
      <c r="P253" s="32">
        <f t="shared" si="42"/>
        <v>3.1612235000000001E-3</v>
      </c>
      <c r="Q253" s="30">
        <f t="shared" si="43"/>
        <v>1.1529731000000001E-3</v>
      </c>
      <c r="R253" s="94">
        <f t="shared" si="36"/>
        <v>576486</v>
      </c>
      <c r="S253" s="97"/>
      <c r="T253" s="97"/>
      <c r="U253" s="97"/>
      <c r="V253" s="98"/>
      <c r="W253" s="96">
        <f t="shared" si="44"/>
        <v>576486</v>
      </c>
    </row>
    <row r="254" spans="1:23" hidden="1">
      <c r="A254" s="34" t="s">
        <v>5658</v>
      </c>
      <c r="B254" s="160" t="s">
        <v>5030</v>
      </c>
      <c r="C254" s="17" t="s">
        <v>434</v>
      </c>
      <c r="D254" s="17" t="s">
        <v>487</v>
      </c>
      <c r="E254" s="17" t="s">
        <v>429</v>
      </c>
      <c r="F254" s="17" t="s">
        <v>2328</v>
      </c>
      <c r="G254" s="20" t="s">
        <v>424</v>
      </c>
      <c r="H254" s="20" t="s">
        <v>2583</v>
      </c>
      <c r="I254" s="20" t="str">
        <f t="shared" si="35"/>
        <v>2 Gm Brzuze (2)</v>
      </c>
      <c r="J254" s="18" t="s">
        <v>683</v>
      </c>
      <c r="K254" s="151">
        <v>4760</v>
      </c>
      <c r="L254" s="171">
        <v>710</v>
      </c>
      <c r="M254" s="65">
        <v>50</v>
      </c>
      <c r="N254" s="169">
        <v>2948.24</v>
      </c>
      <c r="O254" s="32">
        <f t="shared" si="41"/>
        <v>1.0504201600000001E-2</v>
      </c>
      <c r="P254" s="32">
        <f t="shared" si="42"/>
        <v>2.5296390000000002E-3</v>
      </c>
      <c r="Q254" s="30">
        <f t="shared" si="43"/>
        <v>9.2261929999999995E-4</v>
      </c>
      <c r="R254" s="94">
        <f t="shared" si="36"/>
        <v>461309</v>
      </c>
      <c r="S254" s="97"/>
      <c r="T254" s="97"/>
      <c r="U254" s="97"/>
      <c r="V254" s="98"/>
      <c r="W254" s="96">
        <f t="shared" si="44"/>
        <v>461309</v>
      </c>
    </row>
    <row r="255" spans="1:23" hidden="1">
      <c r="A255" s="34" t="s">
        <v>5659</v>
      </c>
      <c r="B255" s="160" t="s">
        <v>5031</v>
      </c>
      <c r="C255" s="17" t="s">
        <v>434</v>
      </c>
      <c r="D255" s="17" t="s">
        <v>487</v>
      </c>
      <c r="E255" s="17" t="s">
        <v>432</v>
      </c>
      <c r="F255" s="17" t="s">
        <v>2328</v>
      </c>
      <c r="G255" s="20" t="s">
        <v>424</v>
      </c>
      <c r="H255" s="20" t="s">
        <v>2584</v>
      </c>
      <c r="I255" s="20" t="str">
        <f t="shared" si="35"/>
        <v>2 Gm Rogowo (2)</v>
      </c>
      <c r="J255" s="18" t="s">
        <v>684</v>
      </c>
      <c r="K255" s="151">
        <v>4497</v>
      </c>
      <c r="L255" s="171">
        <v>734</v>
      </c>
      <c r="M255" s="65">
        <v>46</v>
      </c>
      <c r="N255" s="169">
        <v>2855.5</v>
      </c>
      <c r="O255" s="32">
        <f t="shared" si="41"/>
        <v>1.0229041499999999E-2</v>
      </c>
      <c r="P255" s="32">
        <f t="shared" si="42"/>
        <v>2.6293525999999999E-3</v>
      </c>
      <c r="Q255" s="30">
        <f t="shared" si="43"/>
        <v>9.5898719999999997E-4</v>
      </c>
      <c r="R255" s="94">
        <f t="shared" si="36"/>
        <v>479493</v>
      </c>
      <c r="S255" s="97"/>
      <c r="T255" s="97"/>
      <c r="U255" s="97"/>
      <c r="V255" s="98"/>
      <c r="W255" s="96">
        <f t="shared" si="44"/>
        <v>479493</v>
      </c>
    </row>
    <row r="256" spans="1:23" hidden="1">
      <c r="A256" s="34" t="s">
        <v>5660</v>
      </c>
      <c r="B256" s="160" t="s">
        <v>5032</v>
      </c>
      <c r="C256" s="17" t="s">
        <v>434</v>
      </c>
      <c r="D256" s="17" t="s">
        <v>487</v>
      </c>
      <c r="E256" s="17" t="s">
        <v>434</v>
      </c>
      <c r="F256" s="17" t="s">
        <v>2328</v>
      </c>
      <c r="G256" s="20" t="s">
        <v>424</v>
      </c>
      <c r="H256" s="20" t="s">
        <v>2585</v>
      </c>
      <c r="I256" s="20" t="str">
        <f t="shared" si="35"/>
        <v>2 Gm Rypin (2)</v>
      </c>
      <c r="J256" s="18" t="s">
        <v>682</v>
      </c>
      <c r="K256" s="151">
        <v>7252</v>
      </c>
      <c r="L256" s="171">
        <v>1140</v>
      </c>
      <c r="M256" s="65">
        <v>25</v>
      </c>
      <c r="N256" s="169">
        <v>3531.2</v>
      </c>
      <c r="O256" s="32">
        <f t="shared" si="41"/>
        <v>3.4473248000000001E-3</v>
      </c>
      <c r="P256" s="32">
        <f t="shared" si="42"/>
        <v>1.1129219999999999E-3</v>
      </c>
      <c r="Q256" s="30">
        <f t="shared" si="43"/>
        <v>4.0590899999999998E-4</v>
      </c>
      <c r="R256" s="94">
        <f t="shared" si="36"/>
        <v>202954</v>
      </c>
      <c r="S256" s="97"/>
      <c r="T256" s="97"/>
      <c r="U256" s="97"/>
      <c r="V256" s="98"/>
      <c r="W256" s="96">
        <f t="shared" si="44"/>
        <v>202954</v>
      </c>
    </row>
    <row r="257" spans="1:23" hidden="1">
      <c r="A257" s="34" t="s">
        <v>5661</v>
      </c>
      <c r="B257" s="160" t="s">
        <v>5033</v>
      </c>
      <c r="C257" s="17" t="s">
        <v>434</v>
      </c>
      <c r="D257" s="17" t="s">
        <v>487</v>
      </c>
      <c r="E257" s="17" t="s">
        <v>436</v>
      </c>
      <c r="F257" s="17" t="s">
        <v>2328</v>
      </c>
      <c r="G257" s="20" t="s">
        <v>424</v>
      </c>
      <c r="H257" s="20" t="s">
        <v>2586</v>
      </c>
      <c r="I257" s="20" t="str">
        <f t="shared" si="35"/>
        <v>2 Gm Skrwilno (2)</v>
      </c>
      <c r="J257" s="18" t="s">
        <v>685</v>
      </c>
      <c r="K257" s="151">
        <v>5200</v>
      </c>
      <c r="L257" s="171">
        <v>736</v>
      </c>
      <c r="M257" s="65">
        <v>105</v>
      </c>
      <c r="N257" s="169">
        <v>2837.32</v>
      </c>
      <c r="O257" s="32">
        <f t="shared" si="41"/>
        <v>2.0192307600000001E-2</v>
      </c>
      <c r="P257" s="32">
        <f t="shared" si="42"/>
        <v>5.2378787999999999E-3</v>
      </c>
      <c r="Q257" s="30">
        <f t="shared" si="43"/>
        <v>1.9103785000000001E-3</v>
      </c>
      <c r="R257" s="94">
        <f t="shared" si="36"/>
        <v>955189</v>
      </c>
      <c r="S257" s="97"/>
      <c r="T257" s="97"/>
      <c r="U257" s="97"/>
      <c r="V257" s="98"/>
      <c r="W257" s="96">
        <f t="shared" si="44"/>
        <v>955189</v>
      </c>
    </row>
    <row r="258" spans="1:23" ht="20.25" hidden="1" customHeight="1">
      <c r="A258" s="34" t="s">
        <v>5662</v>
      </c>
      <c r="B258" s="160" t="s">
        <v>5034</v>
      </c>
      <c r="C258" s="17" t="s">
        <v>434</v>
      </c>
      <c r="D258" s="17" t="s">
        <v>487</v>
      </c>
      <c r="E258" s="17" t="s">
        <v>438</v>
      </c>
      <c r="F258" s="17" t="s">
        <v>2328</v>
      </c>
      <c r="G258" s="20" t="s">
        <v>424</v>
      </c>
      <c r="H258" s="20" t="s">
        <v>2587</v>
      </c>
      <c r="I258" s="20" t="str">
        <f t="shared" si="35"/>
        <v>2 Gm Wąpielsk (2)</v>
      </c>
      <c r="J258" s="18" t="s">
        <v>686</v>
      </c>
      <c r="K258" s="151">
        <v>3612</v>
      </c>
      <c r="L258" s="171">
        <v>502</v>
      </c>
      <c r="M258" s="65">
        <v>25</v>
      </c>
      <c r="N258" s="169">
        <v>2691.3</v>
      </c>
      <c r="O258" s="32">
        <f t="shared" si="41"/>
        <v>6.9213731999999998E-3</v>
      </c>
      <c r="P258" s="32">
        <f t="shared" si="42"/>
        <v>1.2910225999999999E-3</v>
      </c>
      <c r="Q258" s="30">
        <f t="shared" si="43"/>
        <v>4.7086650000000002E-4</v>
      </c>
      <c r="R258" s="94">
        <f t="shared" si="36"/>
        <v>235433</v>
      </c>
      <c r="S258" s="97"/>
      <c r="T258" s="97"/>
      <c r="U258" s="97"/>
      <c r="V258" s="98"/>
      <c r="W258" s="96">
        <f t="shared" si="44"/>
        <v>235433</v>
      </c>
    </row>
    <row r="259" spans="1:23" hidden="1">
      <c r="A259" s="34" t="s">
        <v>5663</v>
      </c>
      <c r="B259" s="160" t="s">
        <v>5035</v>
      </c>
      <c r="C259" s="17" t="s">
        <v>434</v>
      </c>
      <c r="D259" s="17" t="s">
        <v>489</v>
      </c>
      <c r="E259" s="17" t="s">
        <v>430</v>
      </c>
      <c r="F259" s="17" t="s">
        <v>2329</v>
      </c>
      <c r="G259" s="20" t="s">
        <v>425</v>
      </c>
      <c r="H259" s="20" t="s">
        <v>2588</v>
      </c>
      <c r="I259" s="20" t="str">
        <f t="shared" si="35"/>
        <v>3 M-Gm Kamień Krajeński (3)</v>
      </c>
      <c r="J259" s="18" t="s">
        <v>687</v>
      </c>
      <c r="K259" s="151">
        <v>6416</v>
      </c>
      <c r="L259" s="171">
        <v>1048</v>
      </c>
      <c r="M259" s="65">
        <v>18</v>
      </c>
      <c r="N259" s="169">
        <v>3785.94</v>
      </c>
      <c r="O259" s="32">
        <f t="shared" si="41"/>
        <v>2.8054861999999999E-3</v>
      </c>
      <c r="P259" s="32">
        <f t="shared" si="42"/>
        <v>7.7659690000000004E-4</v>
      </c>
      <c r="Q259" s="30">
        <f t="shared" si="43"/>
        <v>2.8324330000000002E-4</v>
      </c>
      <c r="R259" s="94">
        <f t="shared" si="36"/>
        <v>141621</v>
      </c>
      <c r="S259" s="97"/>
      <c r="T259" s="97"/>
      <c r="U259" s="97"/>
      <c r="V259" s="98"/>
      <c r="W259" s="96">
        <f t="shared" si="44"/>
        <v>141621</v>
      </c>
    </row>
    <row r="260" spans="1:23" hidden="1">
      <c r="A260" s="34" t="s">
        <v>5664</v>
      </c>
      <c r="B260" s="160" t="s">
        <v>5036</v>
      </c>
      <c r="C260" s="17" t="s">
        <v>434</v>
      </c>
      <c r="D260" s="17" t="s">
        <v>489</v>
      </c>
      <c r="E260" s="17" t="s">
        <v>429</v>
      </c>
      <c r="F260" s="17" t="s">
        <v>2329</v>
      </c>
      <c r="G260" s="20" t="s">
        <v>425</v>
      </c>
      <c r="H260" s="20" t="s">
        <v>2589</v>
      </c>
      <c r="I260" s="20" t="str">
        <f t="shared" ref="I260:I323" si="45">CONCATENATE(F260," ",G260," ",H260)</f>
        <v>3 M-Gm Sępólno Krajeńskie (3)</v>
      </c>
      <c r="J260" s="18" t="s">
        <v>688</v>
      </c>
      <c r="K260" s="151">
        <v>14813</v>
      </c>
      <c r="L260" s="171">
        <v>2141</v>
      </c>
      <c r="M260" s="65">
        <v>16</v>
      </c>
      <c r="N260" s="169">
        <v>3972.4</v>
      </c>
      <c r="O260" s="32">
        <f t="shared" si="41"/>
        <v>1.0801323E-3</v>
      </c>
      <c r="P260" s="32">
        <f t="shared" si="42"/>
        <v>5.8215770000000005E-4</v>
      </c>
      <c r="Q260" s="30">
        <f t="shared" si="43"/>
        <v>2.1232670000000001E-4</v>
      </c>
      <c r="R260" s="94">
        <f t="shared" ref="R260:R323" si="46">ROUNDDOWN(500000000*Q260,0)</f>
        <v>106163</v>
      </c>
      <c r="S260" s="97"/>
      <c r="T260" s="97"/>
      <c r="U260" s="97"/>
      <c r="V260" s="98"/>
      <c r="W260" s="96">
        <f t="shared" si="44"/>
        <v>106163</v>
      </c>
    </row>
    <row r="261" spans="1:23" ht="20.25" hidden="1" customHeight="1">
      <c r="A261" s="34" t="s">
        <v>5665</v>
      </c>
      <c r="B261" s="160" t="s">
        <v>5037</v>
      </c>
      <c r="C261" s="17" t="s">
        <v>434</v>
      </c>
      <c r="D261" s="17" t="s">
        <v>489</v>
      </c>
      <c r="E261" s="17" t="s">
        <v>432</v>
      </c>
      <c r="F261" s="17" t="s">
        <v>2328</v>
      </c>
      <c r="G261" s="20" t="s">
        <v>424</v>
      </c>
      <c r="H261" s="20" t="s">
        <v>2590</v>
      </c>
      <c r="I261" s="20" t="str">
        <f t="shared" si="45"/>
        <v>2 Gm Sośno (2)</v>
      </c>
      <c r="J261" s="18" t="s">
        <v>689</v>
      </c>
      <c r="K261" s="151">
        <v>4360</v>
      </c>
      <c r="L261" s="171">
        <v>684</v>
      </c>
      <c r="M261" s="65">
        <v>28</v>
      </c>
      <c r="N261" s="169">
        <v>3219.23</v>
      </c>
      <c r="O261" s="32">
        <f t="shared" si="41"/>
        <v>6.4220183000000004E-3</v>
      </c>
      <c r="P261" s="32">
        <f t="shared" si="42"/>
        <v>1.3645065000000001E-3</v>
      </c>
      <c r="Q261" s="30">
        <f t="shared" si="43"/>
        <v>4.9766779999999998E-4</v>
      </c>
      <c r="R261" s="94">
        <f t="shared" si="46"/>
        <v>248833</v>
      </c>
      <c r="S261" s="97"/>
      <c r="T261" s="97"/>
      <c r="U261" s="97"/>
      <c r="V261" s="98"/>
      <c r="W261" s="96">
        <f t="shared" si="44"/>
        <v>248833</v>
      </c>
    </row>
    <row r="262" spans="1:23" hidden="1">
      <c r="A262" s="34" t="s">
        <v>5666</v>
      </c>
      <c r="B262" s="160" t="s">
        <v>5038</v>
      </c>
      <c r="C262" s="17" t="s">
        <v>434</v>
      </c>
      <c r="D262" s="17" t="s">
        <v>489</v>
      </c>
      <c r="E262" s="17" t="s">
        <v>434</v>
      </c>
      <c r="F262" s="17" t="s">
        <v>2329</v>
      </c>
      <c r="G262" s="20" t="s">
        <v>425</v>
      </c>
      <c r="H262" s="20" t="s">
        <v>2591</v>
      </c>
      <c r="I262" s="20" t="str">
        <f t="shared" si="45"/>
        <v>3 M-Gm Więcbork (3)</v>
      </c>
      <c r="J262" s="18" t="s">
        <v>690</v>
      </c>
      <c r="K262" s="151">
        <v>12695</v>
      </c>
      <c r="L262" s="171">
        <v>1956</v>
      </c>
      <c r="M262" s="65">
        <v>42</v>
      </c>
      <c r="N262" s="169">
        <v>3821.72</v>
      </c>
      <c r="O262" s="32">
        <f t="shared" si="41"/>
        <v>3.3083891000000002E-3</v>
      </c>
      <c r="P262" s="32">
        <f t="shared" si="42"/>
        <v>1.6932713E-3</v>
      </c>
      <c r="Q262" s="30">
        <f t="shared" si="43"/>
        <v>6.1757610000000003E-4</v>
      </c>
      <c r="R262" s="94">
        <f t="shared" si="46"/>
        <v>308788</v>
      </c>
      <c r="S262" s="97"/>
      <c r="T262" s="97"/>
      <c r="U262" s="97"/>
      <c r="V262" s="98"/>
      <c r="W262" s="96">
        <f t="shared" si="44"/>
        <v>308788</v>
      </c>
    </row>
    <row r="263" spans="1:23" ht="20.25" hidden="1" customHeight="1">
      <c r="A263" s="34" t="s">
        <v>5667</v>
      </c>
      <c r="B263" s="160" t="s">
        <v>5039</v>
      </c>
      <c r="C263" s="17" t="s">
        <v>434</v>
      </c>
      <c r="D263" s="17" t="s">
        <v>491</v>
      </c>
      <c r="E263" s="17" t="s">
        <v>430</v>
      </c>
      <c r="F263" s="17" t="s">
        <v>2328</v>
      </c>
      <c r="G263" s="20" t="s">
        <v>424</v>
      </c>
      <c r="H263" s="20" t="s">
        <v>2592</v>
      </c>
      <c r="I263" s="20" t="str">
        <f t="shared" si="45"/>
        <v>2 Gm Bukowiec (2)</v>
      </c>
      <c r="J263" s="18" t="s">
        <v>691</v>
      </c>
      <c r="K263" s="151">
        <v>4837</v>
      </c>
      <c r="L263" s="171">
        <v>789</v>
      </c>
      <c r="M263" s="65">
        <v>29</v>
      </c>
      <c r="N263" s="169">
        <v>4203.87</v>
      </c>
      <c r="O263" s="32">
        <f t="shared" si="41"/>
        <v>5.9954517000000004E-3</v>
      </c>
      <c r="P263" s="32">
        <f t="shared" si="42"/>
        <v>1.1252515E-3</v>
      </c>
      <c r="Q263" s="30">
        <f t="shared" si="43"/>
        <v>4.1040579999999997E-4</v>
      </c>
      <c r="R263" s="94">
        <f t="shared" si="46"/>
        <v>205202</v>
      </c>
      <c r="S263" s="97"/>
      <c r="T263" s="97"/>
      <c r="U263" s="97"/>
      <c r="V263" s="98"/>
      <c r="W263" s="96">
        <f t="shared" si="44"/>
        <v>205202</v>
      </c>
    </row>
    <row r="264" spans="1:23" hidden="1">
      <c r="A264" s="34" t="s">
        <v>5668</v>
      </c>
      <c r="B264" s="160" t="s">
        <v>5040</v>
      </c>
      <c r="C264" s="17" t="s">
        <v>434</v>
      </c>
      <c r="D264" s="17" t="s">
        <v>491</v>
      </c>
      <c r="E264" s="17" t="s">
        <v>429</v>
      </c>
      <c r="F264" s="17" t="s">
        <v>2328</v>
      </c>
      <c r="G264" s="20" t="s">
        <v>424</v>
      </c>
      <c r="H264" s="20" t="s">
        <v>2593</v>
      </c>
      <c r="I264" s="20" t="str">
        <f t="shared" si="45"/>
        <v>2 Gm Dragacz (2)</v>
      </c>
      <c r="J264" s="18" t="s">
        <v>692</v>
      </c>
      <c r="K264" s="151">
        <v>6755</v>
      </c>
      <c r="L264" s="171">
        <v>1057</v>
      </c>
      <c r="M264" s="65">
        <v>12</v>
      </c>
      <c r="N264" s="169">
        <v>4547.7700000000004</v>
      </c>
      <c r="O264" s="32">
        <f t="shared" si="41"/>
        <v>1.7764618000000001E-3</v>
      </c>
      <c r="P264" s="32">
        <f t="shared" si="42"/>
        <v>4.1288810000000002E-4</v>
      </c>
      <c r="Q264" s="30">
        <f t="shared" si="43"/>
        <v>1.5059000000000001E-4</v>
      </c>
      <c r="R264" s="94">
        <f t="shared" si="46"/>
        <v>75295</v>
      </c>
      <c r="S264" s="97"/>
      <c r="T264" s="97"/>
      <c r="U264" s="97"/>
      <c r="V264" s="98"/>
      <c r="W264" s="96">
        <f t="shared" si="44"/>
        <v>75295</v>
      </c>
    </row>
    <row r="265" spans="1:23" hidden="1">
      <c r="A265" s="34" t="s">
        <v>5669</v>
      </c>
      <c r="B265" s="160" t="s">
        <v>5041</v>
      </c>
      <c r="C265" s="17" t="s">
        <v>434</v>
      </c>
      <c r="D265" s="17" t="s">
        <v>491</v>
      </c>
      <c r="E265" s="17" t="s">
        <v>432</v>
      </c>
      <c r="F265" s="17" t="s">
        <v>2328</v>
      </c>
      <c r="G265" s="20" t="s">
        <v>424</v>
      </c>
      <c r="H265" s="20" t="s">
        <v>2594</v>
      </c>
      <c r="I265" s="20" t="str">
        <f t="shared" si="45"/>
        <v>2 Gm Drzycim (2)</v>
      </c>
      <c r="J265" s="18" t="s">
        <v>693</v>
      </c>
      <c r="K265" s="151">
        <v>4732</v>
      </c>
      <c r="L265" s="171">
        <v>748</v>
      </c>
      <c r="M265" s="65">
        <v>9</v>
      </c>
      <c r="N265" s="169">
        <v>4215.5200000000004</v>
      </c>
      <c r="O265" s="32">
        <f t="shared" si="41"/>
        <v>1.9019442000000001E-3</v>
      </c>
      <c r="P265" s="32">
        <f t="shared" si="42"/>
        <v>3.3748010000000001E-4</v>
      </c>
      <c r="Q265" s="30">
        <f t="shared" si="43"/>
        <v>1.2308689999999999E-4</v>
      </c>
      <c r="R265" s="94">
        <f t="shared" si="46"/>
        <v>61543</v>
      </c>
      <c r="S265" s="97"/>
      <c r="T265" s="97"/>
      <c r="U265" s="97"/>
      <c r="V265" s="98"/>
      <c r="W265" s="96">
        <f t="shared" si="44"/>
        <v>61543</v>
      </c>
    </row>
    <row r="266" spans="1:23" hidden="1">
      <c r="A266" s="34" t="s">
        <v>5670</v>
      </c>
      <c r="B266" s="160" t="s">
        <v>5042</v>
      </c>
      <c r="C266" s="17" t="s">
        <v>434</v>
      </c>
      <c r="D266" s="17" t="s">
        <v>491</v>
      </c>
      <c r="E266" s="17" t="s">
        <v>434</v>
      </c>
      <c r="F266" s="17" t="s">
        <v>2328</v>
      </c>
      <c r="G266" s="20" t="s">
        <v>424</v>
      </c>
      <c r="H266" s="20" t="s">
        <v>2595</v>
      </c>
      <c r="I266" s="20" t="str">
        <f t="shared" si="45"/>
        <v>2 Gm Jeżewo (2)</v>
      </c>
      <c r="J266" s="18" t="s">
        <v>694</v>
      </c>
      <c r="K266" s="151">
        <v>7579</v>
      </c>
      <c r="L266" s="171">
        <v>1217</v>
      </c>
      <c r="M266" s="65">
        <v>16</v>
      </c>
      <c r="N266" s="169">
        <v>4251.63</v>
      </c>
      <c r="O266" s="32">
        <f t="shared" si="41"/>
        <v>2.1110963999999999E-3</v>
      </c>
      <c r="P266" s="32">
        <f t="shared" si="42"/>
        <v>6.0428689999999998E-4</v>
      </c>
      <c r="Q266" s="30">
        <f t="shared" si="43"/>
        <v>2.2039769999999999E-4</v>
      </c>
      <c r="R266" s="94">
        <f t="shared" si="46"/>
        <v>110198</v>
      </c>
      <c r="S266" s="97"/>
      <c r="T266" s="97"/>
      <c r="U266" s="97"/>
      <c r="V266" s="98"/>
      <c r="W266" s="96">
        <f t="shared" si="44"/>
        <v>110198</v>
      </c>
    </row>
    <row r="267" spans="1:23" hidden="1">
      <c r="A267" s="34" t="s">
        <v>5671</v>
      </c>
      <c r="B267" s="160" t="s">
        <v>5043</v>
      </c>
      <c r="C267" s="17" t="s">
        <v>434</v>
      </c>
      <c r="D267" s="17" t="s">
        <v>491</v>
      </c>
      <c r="E267" s="17" t="s">
        <v>436</v>
      </c>
      <c r="F267" s="17" t="s">
        <v>2328</v>
      </c>
      <c r="G267" s="20" t="s">
        <v>424</v>
      </c>
      <c r="H267" s="20" t="s">
        <v>2596</v>
      </c>
      <c r="I267" s="20" t="str">
        <f t="shared" si="45"/>
        <v>2 Gm Lniano (2)</v>
      </c>
      <c r="J267" s="18" t="s">
        <v>695</v>
      </c>
      <c r="K267" s="151">
        <v>3984</v>
      </c>
      <c r="L267" s="171">
        <v>629</v>
      </c>
      <c r="M267" s="65">
        <v>5</v>
      </c>
      <c r="N267" s="169">
        <v>4272.6000000000004</v>
      </c>
      <c r="O267" s="32">
        <f t="shared" si="41"/>
        <v>1.2550199999999999E-3</v>
      </c>
      <c r="P267" s="32">
        <f t="shared" si="42"/>
        <v>1.8476039999999999E-4</v>
      </c>
      <c r="Q267" s="30">
        <f t="shared" si="43"/>
        <v>6.7386399999999996E-5</v>
      </c>
      <c r="R267" s="94">
        <f t="shared" si="46"/>
        <v>33693</v>
      </c>
      <c r="S267" s="97"/>
      <c r="T267" s="97"/>
      <c r="U267" s="97"/>
      <c r="V267" s="98"/>
      <c r="W267" s="96">
        <f t="shared" si="44"/>
        <v>33693</v>
      </c>
    </row>
    <row r="268" spans="1:23" hidden="1">
      <c r="A268" s="34" t="s">
        <v>5672</v>
      </c>
      <c r="B268" s="160" t="s">
        <v>5044</v>
      </c>
      <c r="C268" s="17" t="s">
        <v>434</v>
      </c>
      <c r="D268" s="17" t="s">
        <v>491</v>
      </c>
      <c r="E268" s="17" t="s">
        <v>438</v>
      </c>
      <c r="F268" s="17" t="s">
        <v>2329</v>
      </c>
      <c r="G268" s="20" t="s">
        <v>425</v>
      </c>
      <c r="H268" s="20" t="s">
        <v>2597</v>
      </c>
      <c r="I268" s="20" t="str">
        <f t="shared" si="45"/>
        <v>3 M-Gm Nowe (3)</v>
      </c>
      <c r="J268" s="18" t="s">
        <v>696</v>
      </c>
      <c r="K268" s="151">
        <v>9435</v>
      </c>
      <c r="L268" s="171">
        <v>1325</v>
      </c>
      <c r="M268" s="65">
        <v>44</v>
      </c>
      <c r="N268" s="169">
        <v>3624.63</v>
      </c>
      <c r="O268" s="32">
        <f t="shared" si="41"/>
        <v>4.663487E-3</v>
      </c>
      <c r="P268" s="32">
        <f t="shared" si="42"/>
        <v>1.7047589000000001E-3</v>
      </c>
      <c r="Q268" s="30">
        <f t="shared" si="43"/>
        <v>6.2176590000000002E-4</v>
      </c>
      <c r="R268" s="94">
        <f t="shared" si="46"/>
        <v>310882</v>
      </c>
      <c r="S268" s="97"/>
      <c r="T268" s="97"/>
      <c r="U268" s="97"/>
      <c r="V268" s="98"/>
      <c r="W268" s="96">
        <f t="shared" si="44"/>
        <v>310882</v>
      </c>
    </row>
    <row r="269" spans="1:23" hidden="1">
      <c r="A269" s="34" t="s">
        <v>5673</v>
      </c>
      <c r="B269" s="160" t="s">
        <v>5045</v>
      </c>
      <c r="C269" s="17" t="s">
        <v>434</v>
      </c>
      <c r="D269" s="17" t="s">
        <v>491</v>
      </c>
      <c r="E269" s="17" t="s">
        <v>445</v>
      </c>
      <c r="F269" s="17" t="s">
        <v>2328</v>
      </c>
      <c r="G269" s="20" t="s">
        <v>424</v>
      </c>
      <c r="H269" s="20" t="s">
        <v>2598</v>
      </c>
      <c r="I269" s="20" t="str">
        <f t="shared" si="45"/>
        <v>2 Gm Osie (2)</v>
      </c>
      <c r="J269" s="18" t="s">
        <v>697</v>
      </c>
      <c r="K269" s="151">
        <v>5362</v>
      </c>
      <c r="L269" s="171">
        <v>796</v>
      </c>
      <c r="M269" s="65">
        <v>5</v>
      </c>
      <c r="N269" s="169">
        <v>5135.33</v>
      </c>
      <c r="O269" s="32">
        <f t="shared" ref="O269:O300" si="47" xml:space="preserve"> ROUNDDOWN(M269/K269,10)</f>
        <v>9.3248780000000002E-4</v>
      </c>
      <c r="P269" s="32">
        <f t="shared" ref="P269:P300" si="48">ROUNDDOWN(L269*O269/N269,10)</f>
        <v>1.4453989999999999E-4</v>
      </c>
      <c r="Q269" s="30">
        <f t="shared" ref="Q269:Q300" si="49">ROUNDDOWN(P269/$P$2498,10)</f>
        <v>5.2717099999999997E-5</v>
      </c>
      <c r="R269" s="94">
        <f t="shared" si="46"/>
        <v>26358</v>
      </c>
      <c r="S269" s="97"/>
      <c r="T269" s="97"/>
      <c r="U269" s="97"/>
      <c r="V269" s="98"/>
      <c r="W269" s="96">
        <f t="shared" ref="W269:W300" si="50">MIN(R269:U269)</f>
        <v>26358</v>
      </c>
    </row>
    <row r="270" spans="1:23" hidden="1">
      <c r="A270" s="34" t="s">
        <v>5674</v>
      </c>
      <c r="B270" s="160" t="s">
        <v>5046</v>
      </c>
      <c r="C270" s="17" t="s">
        <v>434</v>
      </c>
      <c r="D270" s="17" t="s">
        <v>491</v>
      </c>
      <c r="E270" s="17" t="s">
        <v>469</v>
      </c>
      <c r="F270" s="17" t="s">
        <v>2329</v>
      </c>
      <c r="G270" s="20" t="s">
        <v>425</v>
      </c>
      <c r="H270" s="20" t="s">
        <v>2599</v>
      </c>
      <c r="I270" s="20" t="str">
        <f t="shared" si="45"/>
        <v>3 M-Gm Pruszcz (3)</v>
      </c>
      <c r="J270" s="18" t="s">
        <v>698</v>
      </c>
      <c r="K270" s="151">
        <v>9117</v>
      </c>
      <c r="L270" s="171">
        <v>1429</v>
      </c>
      <c r="M270" s="65">
        <v>11</v>
      </c>
      <c r="N270" s="169">
        <v>4659.09</v>
      </c>
      <c r="O270" s="32">
        <f t="shared" si="47"/>
        <v>1.2065372E-3</v>
      </c>
      <c r="P270" s="32">
        <f t="shared" si="48"/>
        <v>3.7005970000000002E-4</v>
      </c>
      <c r="Q270" s="30">
        <f t="shared" si="49"/>
        <v>1.3496950000000001E-4</v>
      </c>
      <c r="R270" s="94">
        <f t="shared" si="46"/>
        <v>67484</v>
      </c>
      <c r="S270" s="97"/>
      <c r="T270" s="97"/>
      <c r="U270" s="97"/>
      <c r="V270" s="98"/>
      <c r="W270" s="96">
        <f t="shared" si="50"/>
        <v>67484</v>
      </c>
    </row>
    <row r="271" spans="1:23" hidden="1">
      <c r="A271" s="34" t="s">
        <v>5675</v>
      </c>
      <c r="B271" s="160" t="s">
        <v>5047</v>
      </c>
      <c r="C271" s="17" t="s">
        <v>434</v>
      </c>
      <c r="D271" s="17" t="s">
        <v>491</v>
      </c>
      <c r="E271" s="17" t="s">
        <v>471</v>
      </c>
      <c r="F271" s="17" t="s">
        <v>2329</v>
      </c>
      <c r="G271" s="20" t="s">
        <v>425</v>
      </c>
      <c r="H271" s="20" t="s">
        <v>2600</v>
      </c>
      <c r="I271" s="20" t="str">
        <f t="shared" si="45"/>
        <v>3 M-Gm Świecie (3)</v>
      </c>
      <c r="J271" s="18" t="s">
        <v>699</v>
      </c>
      <c r="K271" s="151">
        <v>32404</v>
      </c>
      <c r="L271" s="171">
        <v>4650</v>
      </c>
      <c r="M271" s="65">
        <v>79</v>
      </c>
      <c r="N271" s="169">
        <v>5623.48</v>
      </c>
      <c r="O271" s="32">
        <f t="shared" si="47"/>
        <v>2.4379706E-3</v>
      </c>
      <c r="P271" s="32">
        <f t="shared" si="48"/>
        <v>2.0159336999999999E-3</v>
      </c>
      <c r="Q271" s="30">
        <f t="shared" si="49"/>
        <v>7.3525879999999997E-4</v>
      </c>
      <c r="R271" s="94">
        <f t="shared" si="46"/>
        <v>367629</v>
      </c>
      <c r="S271" s="97"/>
      <c r="T271" s="97"/>
      <c r="U271" s="97"/>
      <c r="V271" s="98"/>
      <c r="W271" s="96">
        <f t="shared" si="50"/>
        <v>367629</v>
      </c>
    </row>
    <row r="272" spans="1:23" hidden="1">
      <c r="A272" s="34" t="s">
        <v>5676</v>
      </c>
      <c r="B272" s="160" t="s">
        <v>5048</v>
      </c>
      <c r="C272" s="17" t="s">
        <v>434</v>
      </c>
      <c r="D272" s="17" t="s">
        <v>491</v>
      </c>
      <c r="E272" s="17" t="s">
        <v>484</v>
      </c>
      <c r="F272" s="17" t="s">
        <v>2328</v>
      </c>
      <c r="G272" s="20" t="s">
        <v>424</v>
      </c>
      <c r="H272" s="20" t="s">
        <v>2601</v>
      </c>
      <c r="I272" s="20" t="str">
        <f t="shared" si="45"/>
        <v>2 Gm Świekatowo (2)</v>
      </c>
      <c r="J272" s="18" t="s">
        <v>700</v>
      </c>
      <c r="K272" s="151">
        <v>3494</v>
      </c>
      <c r="L272" s="171">
        <v>501</v>
      </c>
      <c r="M272" s="65">
        <v>13</v>
      </c>
      <c r="N272" s="169">
        <v>3694.98</v>
      </c>
      <c r="O272" s="32">
        <f t="shared" si="47"/>
        <v>3.7206638999999998E-3</v>
      </c>
      <c r="P272" s="32">
        <f t="shared" si="48"/>
        <v>5.0448240000000003E-4</v>
      </c>
      <c r="Q272" s="30">
        <f t="shared" si="49"/>
        <v>1.8399660000000001E-4</v>
      </c>
      <c r="R272" s="94">
        <f t="shared" si="46"/>
        <v>91998</v>
      </c>
      <c r="S272" s="97"/>
      <c r="T272" s="97"/>
      <c r="U272" s="97"/>
      <c r="V272" s="98"/>
      <c r="W272" s="96">
        <f t="shared" si="50"/>
        <v>91998</v>
      </c>
    </row>
    <row r="273" spans="1:23" hidden="1">
      <c r="A273" s="34" t="s">
        <v>5677</v>
      </c>
      <c r="B273" s="160" t="s">
        <v>5049</v>
      </c>
      <c r="C273" s="17" t="s">
        <v>434</v>
      </c>
      <c r="D273" s="17" t="s">
        <v>491</v>
      </c>
      <c r="E273" s="17" t="s">
        <v>486</v>
      </c>
      <c r="F273" s="17" t="s">
        <v>2328</v>
      </c>
      <c r="G273" s="20" t="s">
        <v>424</v>
      </c>
      <c r="H273" s="20" t="s">
        <v>2602</v>
      </c>
      <c r="I273" s="20" t="str">
        <f t="shared" si="45"/>
        <v>2 Gm Warlubie (2)</v>
      </c>
      <c r="J273" s="18" t="s">
        <v>701</v>
      </c>
      <c r="K273" s="151">
        <v>5971</v>
      </c>
      <c r="L273" s="171">
        <v>920</v>
      </c>
      <c r="M273" s="65">
        <v>14</v>
      </c>
      <c r="N273" s="169">
        <v>3262.59</v>
      </c>
      <c r="O273" s="32">
        <f t="shared" si="47"/>
        <v>2.3446658E-3</v>
      </c>
      <c r="P273" s="32">
        <f t="shared" si="48"/>
        <v>6.6115949999999998E-4</v>
      </c>
      <c r="Q273" s="30">
        <f t="shared" si="49"/>
        <v>2.4114049999999999E-4</v>
      </c>
      <c r="R273" s="94">
        <f t="shared" si="46"/>
        <v>120570</v>
      </c>
      <c r="S273" s="97"/>
      <c r="T273" s="97"/>
      <c r="U273" s="97"/>
      <c r="V273" s="98"/>
      <c r="W273" s="96">
        <f t="shared" si="50"/>
        <v>120570</v>
      </c>
    </row>
    <row r="274" spans="1:23" hidden="1">
      <c r="A274" s="34" t="s">
        <v>5678</v>
      </c>
      <c r="B274" s="160" t="s">
        <v>5050</v>
      </c>
      <c r="C274" s="17" t="s">
        <v>434</v>
      </c>
      <c r="D274" s="17" t="s">
        <v>523</v>
      </c>
      <c r="E274" s="17" t="s">
        <v>430</v>
      </c>
      <c r="F274" s="17" t="s">
        <v>2327</v>
      </c>
      <c r="G274" s="20" t="s">
        <v>423</v>
      </c>
      <c r="H274" s="20" t="s">
        <v>2603</v>
      </c>
      <c r="I274" s="20" t="str">
        <f t="shared" si="45"/>
        <v>1 M Chełmża (1)</v>
      </c>
      <c r="J274" s="18" t="s">
        <v>702</v>
      </c>
      <c r="K274" s="151">
        <v>13386</v>
      </c>
      <c r="L274" s="171">
        <v>1805</v>
      </c>
      <c r="M274" s="65">
        <v>50</v>
      </c>
      <c r="N274" s="169">
        <v>4190.1000000000004</v>
      </c>
      <c r="O274" s="32">
        <f t="shared" si="47"/>
        <v>3.7352457000000001E-3</v>
      </c>
      <c r="P274" s="32">
        <f t="shared" si="48"/>
        <v>1.6090589999999999E-3</v>
      </c>
      <c r="Q274" s="30">
        <f t="shared" si="49"/>
        <v>5.8686190000000003E-4</v>
      </c>
      <c r="R274" s="94">
        <f t="shared" si="46"/>
        <v>293430</v>
      </c>
      <c r="S274" s="97"/>
      <c r="T274" s="97"/>
      <c r="U274" s="97"/>
      <c r="V274" s="98"/>
      <c r="W274" s="96">
        <f t="shared" si="50"/>
        <v>293430</v>
      </c>
    </row>
    <row r="275" spans="1:23" hidden="1">
      <c r="A275" s="34" t="s">
        <v>5679</v>
      </c>
      <c r="B275" s="160" t="s">
        <v>5051</v>
      </c>
      <c r="C275" s="17" t="s">
        <v>434</v>
      </c>
      <c r="D275" s="17" t="s">
        <v>523</v>
      </c>
      <c r="E275" s="17" t="s">
        <v>429</v>
      </c>
      <c r="F275" s="17" t="s">
        <v>2328</v>
      </c>
      <c r="G275" s="20" t="s">
        <v>424</v>
      </c>
      <c r="H275" s="20" t="s">
        <v>2604</v>
      </c>
      <c r="I275" s="20" t="str">
        <f t="shared" si="45"/>
        <v>2 Gm Chełmża (2)</v>
      </c>
      <c r="J275" s="18" t="s">
        <v>702</v>
      </c>
      <c r="K275" s="151">
        <v>9377</v>
      </c>
      <c r="L275" s="171">
        <v>1470</v>
      </c>
      <c r="M275" s="65">
        <v>52</v>
      </c>
      <c r="N275" s="169">
        <v>4879.16</v>
      </c>
      <c r="O275" s="32">
        <f t="shared" si="47"/>
        <v>5.5454835999999997E-3</v>
      </c>
      <c r="P275" s="32">
        <f t="shared" si="48"/>
        <v>1.6707508E-3</v>
      </c>
      <c r="Q275" s="30">
        <f t="shared" si="49"/>
        <v>6.0936240000000004E-4</v>
      </c>
      <c r="R275" s="94">
        <f t="shared" si="46"/>
        <v>304681</v>
      </c>
      <c r="S275" s="97"/>
      <c r="T275" s="97"/>
      <c r="U275" s="97"/>
      <c r="V275" s="98"/>
      <c r="W275" s="96">
        <f t="shared" si="50"/>
        <v>304681</v>
      </c>
    </row>
    <row r="276" spans="1:23" hidden="1">
      <c r="A276" s="34" t="s">
        <v>5680</v>
      </c>
      <c r="B276" s="160" t="s">
        <v>5052</v>
      </c>
      <c r="C276" s="17" t="s">
        <v>434</v>
      </c>
      <c r="D276" s="17" t="s">
        <v>523</v>
      </c>
      <c r="E276" s="17" t="s">
        <v>432</v>
      </c>
      <c r="F276" s="17" t="s">
        <v>2328</v>
      </c>
      <c r="G276" s="20" t="s">
        <v>424</v>
      </c>
      <c r="H276" s="20" t="s">
        <v>2605</v>
      </c>
      <c r="I276" s="20" t="str">
        <f t="shared" si="45"/>
        <v>2 Gm Czernikowo (2)</v>
      </c>
      <c r="J276" s="18" t="s">
        <v>703</v>
      </c>
      <c r="K276" s="151">
        <v>8803</v>
      </c>
      <c r="L276" s="171">
        <v>1478</v>
      </c>
      <c r="M276" s="65">
        <v>32</v>
      </c>
      <c r="N276" s="169">
        <v>3256.23</v>
      </c>
      <c r="O276" s="32">
        <f t="shared" si="47"/>
        <v>3.6351243000000001E-3</v>
      </c>
      <c r="P276" s="32">
        <f t="shared" si="48"/>
        <v>1.6499797E-3</v>
      </c>
      <c r="Q276" s="30">
        <f t="shared" si="49"/>
        <v>6.0178670000000001E-4</v>
      </c>
      <c r="R276" s="94">
        <f t="shared" si="46"/>
        <v>300893</v>
      </c>
      <c r="S276" s="97"/>
      <c r="T276" s="97"/>
      <c r="U276" s="97"/>
      <c r="V276" s="98"/>
      <c r="W276" s="96">
        <f t="shared" si="50"/>
        <v>300893</v>
      </c>
    </row>
    <row r="277" spans="1:23" hidden="1">
      <c r="A277" s="34" t="s">
        <v>5681</v>
      </c>
      <c r="B277" s="160" t="s">
        <v>5053</v>
      </c>
      <c r="C277" s="17" t="s">
        <v>434</v>
      </c>
      <c r="D277" s="17" t="s">
        <v>523</v>
      </c>
      <c r="E277" s="17" t="s">
        <v>434</v>
      </c>
      <c r="F277" s="17" t="s">
        <v>2328</v>
      </c>
      <c r="G277" s="20" t="s">
        <v>424</v>
      </c>
      <c r="H277" s="20" t="s">
        <v>2606</v>
      </c>
      <c r="I277" s="20" t="str">
        <f t="shared" si="45"/>
        <v>2 Gm Lubicz (2)</v>
      </c>
      <c r="J277" s="18" t="s">
        <v>704</v>
      </c>
      <c r="K277" s="151">
        <v>21356</v>
      </c>
      <c r="L277" s="171">
        <v>3638</v>
      </c>
      <c r="M277" s="65">
        <v>15</v>
      </c>
      <c r="N277" s="169">
        <v>5746.03</v>
      </c>
      <c r="O277" s="32">
        <f t="shared" si="47"/>
        <v>7.0237870000000005E-4</v>
      </c>
      <c r="P277" s="32">
        <f t="shared" si="48"/>
        <v>4.4469890000000003E-4</v>
      </c>
      <c r="Q277" s="30">
        <f t="shared" si="49"/>
        <v>1.6219220000000001E-4</v>
      </c>
      <c r="R277" s="94">
        <f t="shared" si="46"/>
        <v>81096</v>
      </c>
      <c r="S277" s="97"/>
      <c r="T277" s="97"/>
      <c r="U277" s="97"/>
      <c r="V277" s="98"/>
      <c r="W277" s="96">
        <f t="shared" si="50"/>
        <v>81096</v>
      </c>
    </row>
    <row r="278" spans="1:23" ht="20.25" hidden="1" customHeight="1">
      <c r="A278" s="34" t="s">
        <v>5682</v>
      </c>
      <c r="B278" s="160" t="s">
        <v>5054</v>
      </c>
      <c r="C278" s="17" t="s">
        <v>434</v>
      </c>
      <c r="D278" s="17" t="s">
        <v>523</v>
      </c>
      <c r="E278" s="17" t="s">
        <v>436</v>
      </c>
      <c r="F278" s="17" t="s">
        <v>2328</v>
      </c>
      <c r="G278" s="20" t="s">
        <v>424</v>
      </c>
      <c r="H278" s="20" t="s">
        <v>2607</v>
      </c>
      <c r="I278" s="20" t="str">
        <f t="shared" si="45"/>
        <v>2 Gm Łubianka (2)</v>
      </c>
      <c r="J278" s="18" t="s">
        <v>705</v>
      </c>
      <c r="K278" s="151">
        <v>8357</v>
      </c>
      <c r="L278" s="171">
        <v>1481</v>
      </c>
      <c r="M278" s="65">
        <v>17</v>
      </c>
      <c r="N278" s="169">
        <v>4632.01</v>
      </c>
      <c r="O278" s="32">
        <f t="shared" si="47"/>
        <v>2.0342227999999999E-3</v>
      </c>
      <c r="P278" s="32">
        <f t="shared" si="48"/>
        <v>6.5040530000000005E-4</v>
      </c>
      <c r="Q278" s="30">
        <f t="shared" si="49"/>
        <v>2.3721819999999999E-4</v>
      </c>
      <c r="R278" s="94">
        <f t="shared" si="46"/>
        <v>118609</v>
      </c>
      <c r="S278" s="97"/>
      <c r="T278" s="97"/>
      <c r="U278" s="97"/>
      <c r="V278" s="98"/>
      <c r="W278" s="96">
        <f t="shared" si="50"/>
        <v>118609</v>
      </c>
    </row>
    <row r="279" spans="1:23" hidden="1">
      <c r="A279" s="34" t="s">
        <v>5683</v>
      </c>
      <c r="B279" s="160" t="s">
        <v>5055</v>
      </c>
      <c r="C279" s="17" t="s">
        <v>434</v>
      </c>
      <c r="D279" s="17" t="s">
        <v>523</v>
      </c>
      <c r="E279" s="17" t="s">
        <v>438</v>
      </c>
      <c r="F279" s="17" t="s">
        <v>2328</v>
      </c>
      <c r="G279" s="20" t="s">
        <v>424</v>
      </c>
      <c r="H279" s="20" t="s">
        <v>2608</v>
      </c>
      <c r="I279" s="20" t="str">
        <f t="shared" si="45"/>
        <v>2 Gm Łysomice (2)</v>
      </c>
      <c r="J279" s="18" t="s">
        <v>706</v>
      </c>
      <c r="K279" s="151">
        <v>11162</v>
      </c>
      <c r="L279" s="171">
        <v>2019</v>
      </c>
      <c r="M279" s="65">
        <v>21</v>
      </c>
      <c r="N279" s="169">
        <v>6936.08</v>
      </c>
      <c r="O279" s="32">
        <f t="shared" si="47"/>
        <v>1.8813832E-3</v>
      </c>
      <c r="P279" s="32">
        <f t="shared" si="48"/>
        <v>5.4764539999999995E-4</v>
      </c>
      <c r="Q279" s="30">
        <f t="shared" si="49"/>
        <v>1.9973920000000001E-4</v>
      </c>
      <c r="R279" s="94">
        <f t="shared" si="46"/>
        <v>99869</v>
      </c>
      <c r="S279" s="97"/>
      <c r="T279" s="97"/>
      <c r="U279" s="97"/>
      <c r="V279" s="98"/>
      <c r="W279" s="96">
        <f t="shared" si="50"/>
        <v>99869</v>
      </c>
    </row>
    <row r="280" spans="1:23" hidden="1">
      <c r="A280" s="34" t="s">
        <v>5684</v>
      </c>
      <c r="B280" s="160" t="s">
        <v>5056</v>
      </c>
      <c r="C280" s="17" t="s">
        <v>434</v>
      </c>
      <c r="D280" s="17" t="s">
        <v>523</v>
      </c>
      <c r="E280" s="17" t="s">
        <v>445</v>
      </c>
      <c r="F280" s="17" t="s">
        <v>2328</v>
      </c>
      <c r="G280" s="20" t="s">
        <v>424</v>
      </c>
      <c r="H280" s="20" t="s">
        <v>2609</v>
      </c>
      <c r="I280" s="20" t="str">
        <f t="shared" si="45"/>
        <v>2 Gm Obrowo (2)</v>
      </c>
      <c r="J280" s="18" t="s">
        <v>707</v>
      </c>
      <c r="K280" s="151">
        <v>21160</v>
      </c>
      <c r="L280" s="171">
        <v>4037</v>
      </c>
      <c r="M280" s="65">
        <v>68</v>
      </c>
      <c r="N280" s="169">
        <v>4723.76</v>
      </c>
      <c r="O280" s="32">
        <f t="shared" si="47"/>
        <v>3.2136105000000002E-3</v>
      </c>
      <c r="P280" s="32">
        <f t="shared" si="48"/>
        <v>2.7464022999999999E-3</v>
      </c>
      <c r="Q280" s="30">
        <f t="shared" si="49"/>
        <v>1.001678E-3</v>
      </c>
      <c r="R280" s="94">
        <f t="shared" si="46"/>
        <v>500839</v>
      </c>
      <c r="S280" s="97"/>
      <c r="T280" s="97"/>
      <c r="U280" s="97"/>
      <c r="V280" s="98"/>
      <c r="W280" s="96">
        <f t="shared" si="50"/>
        <v>500839</v>
      </c>
    </row>
    <row r="281" spans="1:23" hidden="1">
      <c r="A281" s="34" t="s">
        <v>5685</v>
      </c>
      <c r="B281" s="160" t="s">
        <v>5057</v>
      </c>
      <c r="C281" s="17" t="s">
        <v>434</v>
      </c>
      <c r="D281" s="17" t="s">
        <v>523</v>
      </c>
      <c r="E281" s="17" t="s">
        <v>469</v>
      </c>
      <c r="F281" s="17" t="s">
        <v>2328</v>
      </c>
      <c r="G281" s="20" t="s">
        <v>424</v>
      </c>
      <c r="H281" s="20" t="s">
        <v>2610</v>
      </c>
      <c r="I281" s="20" t="str">
        <f t="shared" si="45"/>
        <v>2 Gm Wielka Nieszawka (2)</v>
      </c>
      <c r="J281" s="18" t="s">
        <v>708</v>
      </c>
      <c r="K281" s="151">
        <v>5251</v>
      </c>
      <c r="L281" s="171">
        <v>890</v>
      </c>
      <c r="M281" s="75">
        <v>5</v>
      </c>
      <c r="N281" s="169">
        <v>6509</v>
      </c>
      <c r="O281" s="32">
        <f t="shared" si="47"/>
        <v>9.5219949999999999E-4</v>
      </c>
      <c r="P281" s="32">
        <f t="shared" si="48"/>
        <v>1.301978E-4</v>
      </c>
      <c r="Q281" s="30">
        <f t="shared" si="49"/>
        <v>4.7486199999999999E-5</v>
      </c>
      <c r="R281" s="94">
        <f t="shared" si="46"/>
        <v>23743</v>
      </c>
      <c r="S281" s="97"/>
      <c r="T281" s="97"/>
      <c r="U281" s="97"/>
      <c r="V281" s="98"/>
      <c r="W281" s="96">
        <f t="shared" si="50"/>
        <v>23743</v>
      </c>
    </row>
    <row r="282" spans="1:23" hidden="1">
      <c r="A282" s="34" t="s">
        <v>5686</v>
      </c>
      <c r="B282" s="160" t="s">
        <v>5058</v>
      </c>
      <c r="C282" s="17" t="s">
        <v>434</v>
      </c>
      <c r="D282" s="17" t="s">
        <v>523</v>
      </c>
      <c r="E282" s="17" t="s">
        <v>471</v>
      </c>
      <c r="F282" s="17" t="s">
        <v>2328</v>
      </c>
      <c r="G282" s="20" t="s">
        <v>424</v>
      </c>
      <c r="H282" s="20" t="s">
        <v>2611</v>
      </c>
      <c r="I282" s="20" t="str">
        <f t="shared" si="45"/>
        <v>2 Gm Zławieś Wielka (2)</v>
      </c>
      <c r="J282" s="18" t="s">
        <v>709</v>
      </c>
      <c r="K282" s="151">
        <v>16578</v>
      </c>
      <c r="L282" s="171">
        <v>2950</v>
      </c>
      <c r="M282" s="65">
        <v>17</v>
      </c>
      <c r="N282" s="169">
        <v>5423.98</v>
      </c>
      <c r="O282" s="32">
        <f t="shared" si="47"/>
        <v>1.0254553999999999E-3</v>
      </c>
      <c r="P282" s="32">
        <f t="shared" si="48"/>
        <v>5.5772570000000004E-4</v>
      </c>
      <c r="Q282" s="30">
        <f t="shared" si="49"/>
        <v>2.034157E-4</v>
      </c>
      <c r="R282" s="94">
        <f t="shared" si="46"/>
        <v>101707</v>
      </c>
      <c r="S282" s="97"/>
      <c r="T282" s="97"/>
      <c r="U282" s="97"/>
      <c r="V282" s="98"/>
      <c r="W282" s="96">
        <f t="shared" si="50"/>
        <v>101707</v>
      </c>
    </row>
    <row r="283" spans="1:23" hidden="1">
      <c r="A283" s="34" t="s">
        <v>5687</v>
      </c>
      <c r="B283" s="160" t="s">
        <v>5059</v>
      </c>
      <c r="C283" s="17" t="s">
        <v>434</v>
      </c>
      <c r="D283" s="17" t="s">
        <v>527</v>
      </c>
      <c r="E283" s="17" t="s">
        <v>430</v>
      </c>
      <c r="F283" s="17" t="s">
        <v>2328</v>
      </c>
      <c r="G283" s="20" t="s">
        <v>424</v>
      </c>
      <c r="H283" s="20" t="s">
        <v>2612</v>
      </c>
      <c r="I283" s="20" t="str">
        <f t="shared" si="45"/>
        <v>2 Gm Cekcyn (2)</v>
      </c>
      <c r="J283" s="18" t="s">
        <v>710</v>
      </c>
      <c r="K283" s="151">
        <v>6783</v>
      </c>
      <c r="L283" s="171">
        <v>1057</v>
      </c>
      <c r="M283" s="65">
        <v>21</v>
      </c>
      <c r="N283" s="169">
        <v>4162.08</v>
      </c>
      <c r="O283" s="32">
        <f t="shared" si="47"/>
        <v>3.0959752E-3</v>
      </c>
      <c r="P283" s="32">
        <f t="shared" si="48"/>
        <v>7.8625240000000001E-4</v>
      </c>
      <c r="Q283" s="30">
        <f t="shared" si="49"/>
        <v>2.8676480000000001E-4</v>
      </c>
      <c r="R283" s="94">
        <f t="shared" si="46"/>
        <v>143382</v>
      </c>
      <c r="S283" s="97"/>
      <c r="T283" s="97"/>
      <c r="U283" s="97"/>
      <c r="V283" s="98"/>
      <c r="W283" s="96">
        <f t="shared" si="50"/>
        <v>143382</v>
      </c>
    </row>
    <row r="284" spans="1:23" hidden="1">
      <c r="A284" s="34" t="s">
        <v>5688</v>
      </c>
      <c r="B284" s="160" t="s">
        <v>5060</v>
      </c>
      <c r="C284" s="17" t="s">
        <v>434</v>
      </c>
      <c r="D284" s="17" t="s">
        <v>527</v>
      </c>
      <c r="E284" s="17" t="s">
        <v>429</v>
      </c>
      <c r="F284" s="17" t="s">
        <v>2328</v>
      </c>
      <c r="G284" s="20" t="s">
        <v>424</v>
      </c>
      <c r="H284" s="20" t="s">
        <v>2613</v>
      </c>
      <c r="I284" s="20" t="str">
        <f t="shared" si="45"/>
        <v>2 Gm Gostycyn (2)</v>
      </c>
      <c r="J284" s="18" t="s">
        <v>711</v>
      </c>
      <c r="K284" s="151">
        <v>4841</v>
      </c>
      <c r="L284" s="171">
        <v>748</v>
      </c>
      <c r="M284" s="65">
        <v>19</v>
      </c>
      <c r="N284" s="169">
        <v>4132.09</v>
      </c>
      <c r="O284" s="32">
        <f t="shared" si="47"/>
        <v>3.9248089E-3</v>
      </c>
      <c r="P284" s="32">
        <f t="shared" si="48"/>
        <v>7.104775E-4</v>
      </c>
      <c r="Q284" s="30">
        <f t="shared" si="49"/>
        <v>2.5912789999999998E-4</v>
      </c>
      <c r="R284" s="94">
        <f t="shared" si="46"/>
        <v>129563</v>
      </c>
      <c r="S284" s="97"/>
      <c r="T284" s="97"/>
      <c r="U284" s="97"/>
      <c r="V284" s="98"/>
      <c r="W284" s="96">
        <f t="shared" si="50"/>
        <v>129563</v>
      </c>
    </row>
    <row r="285" spans="1:23" hidden="1">
      <c r="A285" s="34" t="s">
        <v>5689</v>
      </c>
      <c r="B285" s="160" t="s">
        <v>5061</v>
      </c>
      <c r="C285" s="17" t="s">
        <v>434</v>
      </c>
      <c r="D285" s="17" t="s">
        <v>527</v>
      </c>
      <c r="E285" s="17" t="s">
        <v>432</v>
      </c>
      <c r="F285" s="17" t="s">
        <v>2328</v>
      </c>
      <c r="G285" s="20" t="s">
        <v>424</v>
      </c>
      <c r="H285" s="20" t="s">
        <v>2614</v>
      </c>
      <c r="I285" s="20" t="str">
        <f t="shared" si="45"/>
        <v>2 Gm Kęsowo (2)</v>
      </c>
      <c r="J285" s="18" t="s">
        <v>712</v>
      </c>
      <c r="K285" s="151">
        <v>4194</v>
      </c>
      <c r="L285" s="171">
        <v>715</v>
      </c>
      <c r="M285" s="65">
        <v>5</v>
      </c>
      <c r="N285" s="169">
        <v>3838.46</v>
      </c>
      <c r="O285" s="32">
        <f t="shared" si="47"/>
        <v>1.1921792999999999E-3</v>
      </c>
      <c r="P285" s="32">
        <f t="shared" si="48"/>
        <v>2.2207029999999999E-4</v>
      </c>
      <c r="Q285" s="30">
        <f t="shared" si="49"/>
        <v>8.0994299999999998E-5</v>
      </c>
      <c r="R285" s="94">
        <f t="shared" si="46"/>
        <v>40497</v>
      </c>
      <c r="S285" s="97"/>
      <c r="T285" s="97"/>
      <c r="U285" s="97"/>
      <c r="V285" s="98"/>
      <c r="W285" s="96">
        <f t="shared" si="50"/>
        <v>40497</v>
      </c>
    </row>
    <row r="286" spans="1:23" hidden="1">
      <c r="A286" s="34" t="s">
        <v>5690</v>
      </c>
      <c r="B286" s="160" t="s">
        <v>5062</v>
      </c>
      <c r="C286" s="17" t="s">
        <v>434</v>
      </c>
      <c r="D286" s="17" t="s">
        <v>527</v>
      </c>
      <c r="E286" s="17" t="s">
        <v>434</v>
      </c>
      <c r="F286" s="17" t="s">
        <v>2328</v>
      </c>
      <c r="G286" s="20" t="s">
        <v>424</v>
      </c>
      <c r="H286" s="20" t="s">
        <v>2615</v>
      </c>
      <c r="I286" s="20" t="str">
        <f t="shared" si="45"/>
        <v>2 Gm Lubiewo (2)</v>
      </c>
      <c r="J286" s="18" t="s">
        <v>713</v>
      </c>
      <c r="K286" s="151">
        <v>5803</v>
      </c>
      <c r="L286" s="171">
        <v>991</v>
      </c>
      <c r="M286" s="65">
        <v>16</v>
      </c>
      <c r="N286" s="169">
        <v>4142.88</v>
      </c>
      <c r="O286" s="32">
        <f t="shared" si="47"/>
        <v>2.7571944999999999E-3</v>
      </c>
      <c r="P286" s="32">
        <f t="shared" si="48"/>
        <v>6.5953629999999995E-4</v>
      </c>
      <c r="Q286" s="30">
        <f t="shared" si="49"/>
        <v>2.405485E-4</v>
      </c>
      <c r="R286" s="94">
        <f t="shared" si="46"/>
        <v>120274</v>
      </c>
      <c r="S286" s="97"/>
      <c r="T286" s="97"/>
      <c r="U286" s="97"/>
      <c r="V286" s="98"/>
      <c r="W286" s="96">
        <f t="shared" si="50"/>
        <v>120274</v>
      </c>
    </row>
    <row r="287" spans="1:23" hidden="1">
      <c r="A287" s="34" t="s">
        <v>5691</v>
      </c>
      <c r="B287" s="160" t="s">
        <v>5063</v>
      </c>
      <c r="C287" s="17" t="s">
        <v>434</v>
      </c>
      <c r="D287" s="17" t="s">
        <v>527</v>
      </c>
      <c r="E287" s="17" t="s">
        <v>436</v>
      </c>
      <c r="F287" s="17" t="s">
        <v>2328</v>
      </c>
      <c r="G287" s="20" t="s">
        <v>424</v>
      </c>
      <c r="H287" s="20" t="s">
        <v>2616</v>
      </c>
      <c r="I287" s="20" t="str">
        <f t="shared" si="45"/>
        <v>2 Gm Śliwice (2)</v>
      </c>
      <c r="J287" s="18" t="s">
        <v>714</v>
      </c>
      <c r="K287" s="151">
        <v>5627</v>
      </c>
      <c r="L287" s="171">
        <v>859</v>
      </c>
      <c r="M287" s="65">
        <v>42</v>
      </c>
      <c r="N287" s="169">
        <v>4130.46</v>
      </c>
      <c r="O287" s="32">
        <f t="shared" si="47"/>
        <v>7.4640126999999997E-3</v>
      </c>
      <c r="P287" s="32">
        <f t="shared" si="48"/>
        <v>1.5522693999999999E-3</v>
      </c>
      <c r="Q287" s="30">
        <f t="shared" si="49"/>
        <v>5.6614939999999998E-4</v>
      </c>
      <c r="R287" s="94">
        <f t="shared" si="46"/>
        <v>283074</v>
      </c>
      <c r="S287" s="97"/>
      <c r="T287" s="97"/>
      <c r="U287" s="97"/>
      <c r="V287" s="98"/>
      <c r="W287" s="96">
        <f t="shared" si="50"/>
        <v>283074</v>
      </c>
    </row>
    <row r="288" spans="1:23" hidden="1">
      <c r="A288" s="34" t="s">
        <v>5692</v>
      </c>
      <c r="B288" s="160" t="s">
        <v>5064</v>
      </c>
      <c r="C288" s="17" t="s">
        <v>434</v>
      </c>
      <c r="D288" s="17" t="s">
        <v>527</v>
      </c>
      <c r="E288" s="17" t="s">
        <v>438</v>
      </c>
      <c r="F288" s="17" t="s">
        <v>2329</v>
      </c>
      <c r="G288" s="20" t="s">
        <v>425</v>
      </c>
      <c r="H288" s="20" t="s">
        <v>2617</v>
      </c>
      <c r="I288" s="20" t="str">
        <f t="shared" si="45"/>
        <v>3 M-Gm Tuchola (3)</v>
      </c>
      <c r="J288" s="18" t="s">
        <v>715</v>
      </c>
      <c r="K288" s="151">
        <v>19277</v>
      </c>
      <c r="L288" s="171">
        <v>3094</v>
      </c>
      <c r="M288" s="65">
        <v>70</v>
      </c>
      <c r="N288" s="169">
        <v>4607.18</v>
      </c>
      <c r="O288" s="32">
        <f t="shared" si="47"/>
        <v>3.6312703999999999E-3</v>
      </c>
      <c r="P288" s="32">
        <f t="shared" si="48"/>
        <v>2.4386175999999999E-3</v>
      </c>
      <c r="Q288" s="30">
        <f t="shared" si="49"/>
        <v>8.8942160000000004E-4</v>
      </c>
      <c r="R288" s="94">
        <f t="shared" si="46"/>
        <v>444710</v>
      </c>
      <c r="S288" s="97"/>
      <c r="T288" s="97"/>
      <c r="U288" s="97"/>
      <c r="V288" s="98"/>
      <c r="W288" s="96">
        <f t="shared" si="50"/>
        <v>444710</v>
      </c>
    </row>
    <row r="289" spans="1:23" hidden="1">
      <c r="A289" s="34" t="s">
        <v>5693</v>
      </c>
      <c r="B289" s="160" t="s">
        <v>5065</v>
      </c>
      <c r="C289" s="17" t="s">
        <v>434</v>
      </c>
      <c r="D289" s="17" t="s">
        <v>534</v>
      </c>
      <c r="E289" s="17" t="s">
        <v>430</v>
      </c>
      <c r="F289" s="17" t="s">
        <v>2327</v>
      </c>
      <c r="G289" s="20" t="s">
        <v>423</v>
      </c>
      <c r="H289" s="20" t="s">
        <v>2618</v>
      </c>
      <c r="I289" s="20" t="str">
        <f t="shared" si="45"/>
        <v>1 M Wąbrzeźno (1)</v>
      </c>
      <c r="J289" s="18" t="s">
        <v>716</v>
      </c>
      <c r="K289" s="151">
        <v>12593</v>
      </c>
      <c r="L289" s="171">
        <v>1616</v>
      </c>
      <c r="M289" s="65">
        <v>61</v>
      </c>
      <c r="N289" s="169">
        <v>4869.26</v>
      </c>
      <c r="O289" s="32">
        <f t="shared" si="47"/>
        <v>4.8439609000000003E-3</v>
      </c>
      <c r="P289" s="32">
        <f t="shared" si="48"/>
        <v>1.6076037E-3</v>
      </c>
      <c r="Q289" s="30">
        <f t="shared" si="49"/>
        <v>5.8633109999999997E-4</v>
      </c>
      <c r="R289" s="94">
        <f t="shared" si="46"/>
        <v>293165</v>
      </c>
      <c r="S289" s="97"/>
      <c r="T289" s="97"/>
      <c r="U289" s="97"/>
      <c r="V289" s="98"/>
      <c r="W289" s="96">
        <f t="shared" si="50"/>
        <v>293165</v>
      </c>
    </row>
    <row r="290" spans="1:23" ht="20.25" hidden="1" customHeight="1">
      <c r="A290" s="34" t="s">
        <v>5694</v>
      </c>
      <c r="B290" s="160" t="s">
        <v>5066</v>
      </c>
      <c r="C290" s="17" t="s">
        <v>434</v>
      </c>
      <c r="D290" s="17" t="s">
        <v>534</v>
      </c>
      <c r="E290" s="17" t="s">
        <v>429</v>
      </c>
      <c r="F290" s="17" t="s">
        <v>2328</v>
      </c>
      <c r="G290" s="20" t="s">
        <v>424</v>
      </c>
      <c r="H290" s="20" t="s">
        <v>2619</v>
      </c>
      <c r="I290" s="20" t="str">
        <f t="shared" si="45"/>
        <v>2 Gm Dębowa Łąka (2)</v>
      </c>
      <c r="J290" s="18" t="s">
        <v>717</v>
      </c>
      <c r="K290" s="151">
        <v>2927</v>
      </c>
      <c r="L290" s="171">
        <v>461</v>
      </c>
      <c r="M290" s="65">
        <v>13</v>
      </c>
      <c r="N290" s="169">
        <v>4077.47</v>
      </c>
      <c r="O290" s="32">
        <f t="shared" si="47"/>
        <v>4.4414075000000003E-3</v>
      </c>
      <c r="P290" s="32">
        <f t="shared" si="48"/>
        <v>5.0214680000000003E-4</v>
      </c>
      <c r="Q290" s="30">
        <f t="shared" si="49"/>
        <v>1.831448E-4</v>
      </c>
      <c r="R290" s="94">
        <f t="shared" si="46"/>
        <v>91572</v>
      </c>
      <c r="S290" s="97"/>
      <c r="T290" s="97"/>
      <c r="U290" s="97"/>
      <c r="V290" s="98"/>
      <c r="W290" s="96">
        <f t="shared" si="50"/>
        <v>91572</v>
      </c>
    </row>
    <row r="291" spans="1:23" hidden="1">
      <c r="A291" s="34" t="s">
        <v>5695</v>
      </c>
      <c r="B291" s="160" t="s">
        <v>5067</v>
      </c>
      <c r="C291" s="17" t="s">
        <v>434</v>
      </c>
      <c r="D291" s="17" t="s">
        <v>534</v>
      </c>
      <c r="E291" s="17" t="s">
        <v>432</v>
      </c>
      <c r="F291" s="17" t="s">
        <v>2328</v>
      </c>
      <c r="G291" s="20" t="s">
        <v>424</v>
      </c>
      <c r="H291" s="20" t="s">
        <v>2620</v>
      </c>
      <c r="I291" s="20" t="str">
        <f t="shared" si="45"/>
        <v>2 Gm Książki (2)</v>
      </c>
      <c r="J291" s="18" t="s">
        <v>718</v>
      </c>
      <c r="K291" s="151">
        <v>3708</v>
      </c>
      <c r="L291" s="171">
        <v>522</v>
      </c>
      <c r="M291" s="65">
        <v>23</v>
      </c>
      <c r="N291" s="169">
        <v>3957.1</v>
      </c>
      <c r="O291" s="32">
        <f t="shared" si="47"/>
        <v>6.2028046999999999E-3</v>
      </c>
      <c r="P291" s="32">
        <f t="shared" si="48"/>
        <v>8.1824160000000003E-4</v>
      </c>
      <c r="Q291" s="30">
        <f t="shared" si="49"/>
        <v>2.9843209999999998E-4</v>
      </c>
      <c r="R291" s="94">
        <f t="shared" si="46"/>
        <v>149216</v>
      </c>
      <c r="S291" s="97"/>
      <c r="T291" s="97"/>
      <c r="U291" s="97"/>
      <c r="V291" s="98"/>
      <c r="W291" s="96">
        <f t="shared" si="50"/>
        <v>149216</v>
      </c>
    </row>
    <row r="292" spans="1:23" hidden="1">
      <c r="A292" s="34" t="s">
        <v>5696</v>
      </c>
      <c r="B292" s="160" t="s">
        <v>5068</v>
      </c>
      <c r="C292" s="17" t="s">
        <v>434</v>
      </c>
      <c r="D292" s="17" t="s">
        <v>534</v>
      </c>
      <c r="E292" s="17" t="s">
        <v>434</v>
      </c>
      <c r="F292" s="17" t="s">
        <v>2328</v>
      </c>
      <c r="G292" s="20" t="s">
        <v>424</v>
      </c>
      <c r="H292" s="20" t="s">
        <v>2621</v>
      </c>
      <c r="I292" s="20" t="str">
        <f t="shared" si="45"/>
        <v>2 Gm Płużnica (2)</v>
      </c>
      <c r="J292" s="18" t="s">
        <v>719</v>
      </c>
      <c r="K292" s="151">
        <v>4399</v>
      </c>
      <c r="L292" s="171">
        <v>675</v>
      </c>
      <c r="M292" s="65">
        <v>32</v>
      </c>
      <c r="N292" s="169">
        <v>4169.17</v>
      </c>
      <c r="O292" s="32">
        <f t="shared" si="47"/>
        <v>7.2743805000000002E-3</v>
      </c>
      <c r="P292" s="32">
        <f t="shared" si="48"/>
        <v>1.1777420000000001E-3</v>
      </c>
      <c r="Q292" s="30">
        <f t="shared" si="49"/>
        <v>4.2955039999999998E-4</v>
      </c>
      <c r="R292" s="94">
        <f t="shared" si="46"/>
        <v>214775</v>
      </c>
      <c r="S292" s="97"/>
      <c r="T292" s="97"/>
      <c r="U292" s="97"/>
      <c r="V292" s="98"/>
      <c r="W292" s="96">
        <f t="shared" si="50"/>
        <v>214775</v>
      </c>
    </row>
    <row r="293" spans="1:23" hidden="1">
      <c r="A293" s="34" t="s">
        <v>5697</v>
      </c>
      <c r="B293" s="160" t="s">
        <v>5069</v>
      </c>
      <c r="C293" s="17" t="s">
        <v>434</v>
      </c>
      <c r="D293" s="17" t="s">
        <v>534</v>
      </c>
      <c r="E293" s="17" t="s">
        <v>436</v>
      </c>
      <c r="F293" s="17" t="s">
        <v>2328</v>
      </c>
      <c r="G293" s="20" t="s">
        <v>424</v>
      </c>
      <c r="H293" s="20" t="s">
        <v>2622</v>
      </c>
      <c r="I293" s="20" t="str">
        <f t="shared" si="45"/>
        <v>2 Gm Ryńsk (2)</v>
      </c>
      <c r="J293" s="45" t="s">
        <v>2320</v>
      </c>
      <c r="K293" s="151">
        <v>8239</v>
      </c>
      <c r="L293" s="171">
        <v>1282</v>
      </c>
      <c r="M293" s="65">
        <v>39</v>
      </c>
      <c r="N293" s="169">
        <v>4022.64</v>
      </c>
      <c r="O293" s="32">
        <f t="shared" si="47"/>
        <v>4.7335841000000003E-3</v>
      </c>
      <c r="P293" s="32">
        <f t="shared" si="48"/>
        <v>1.5085751000000001E-3</v>
      </c>
      <c r="Q293" s="30">
        <f t="shared" si="49"/>
        <v>5.5021309999999995E-4</v>
      </c>
      <c r="R293" s="94">
        <f t="shared" si="46"/>
        <v>275106</v>
      </c>
      <c r="S293" s="97"/>
      <c r="T293" s="97"/>
      <c r="U293" s="97"/>
      <c r="V293" s="98"/>
      <c r="W293" s="96">
        <f t="shared" si="50"/>
        <v>275106</v>
      </c>
    </row>
    <row r="294" spans="1:23" hidden="1">
      <c r="A294" s="34" t="s">
        <v>5698</v>
      </c>
      <c r="B294" s="160" t="s">
        <v>5070</v>
      </c>
      <c r="C294" s="17" t="s">
        <v>434</v>
      </c>
      <c r="D294" s="17" t="s">
        <v>540</v>
      </c>
      <c r="E294" s="17" t="s">
        <v>430</v>
      </c>
      <c r="F294" s="17" t="s">
        <v>2327</v>
      </c>
      <c r="G294" s="37" t="s">
        <v>423</v>
      </c>
      <c r="H294" s="37" t="s">
        <v>2623</v>
      </c>
      <c r="I294" s="20" t="str">
        <f t="shared" si="45"/>
        <v>1 M Kowal (1)</v>
      </c>
      <c r="J294" s="45" t="s">
        <v>720</v>
      </c>
      <c r="K294" s="151">
        <v>3225</v>
      </c>
      <c r="L294" s="171">
        <v>400</v>
      </c>
      <c r="M294" s="65">
        <v>5</v>
      </c>
      <c r="N294" s="169">
        <v>4264.49</v>
      </c>
      <c r="O294" s="32">
        <f t="shared" si="47"/>
        <v>1.5503875E-3</v>
      </c>
      <c r="P294" s="32">
        <f t="shared" si="48"/>
        <v>1.4542299999999999E-4</v>
      </c>
      <c r="Q294" s="30">
        <f t="shared" si="49"/>
        <v>5.3039199999999999E-5</v>
      </c>
      <c r="R294" s="94">
        <f t="shared" si="46"/>
        <v>26519</v>
      </c>
      <c r="S294" s="97"/>
      <c r="T294" s="97"/>
      <c r="U294" s="97"/>
      <c r="V294" s="98"/>
      <c r="W294" s="96">
        <f t="shared" si="50"/>
        <v>26519</v>
      </c>
    </row>
    <row r="295" spans="1:23" hidden="1">
      <c r="A295" s="34" t="s">
        <v>5699</v>
      </c>
      <c r="B295" s="160" t="s">
        <v>5071</v>
      </c>
      <c r="C295" s="17" t="s">
        <v>434</v>
      </c>
      <c r="D295" s="17" t="s">
        <v>540</v>
      </c>
      <c r="E295" s="17" t="s">
        <v>429</v>
      </c>
      <c r="F295" s="17" t="s">
        <v>2328</v>
      </c>
      <c r="G295" s="37" t="s">
        <v>424</v>
      </c>
      <c r="H295" s="37" t="s">
        <v>2624</v>
      </c>
      <c r="I295" s="20" t="str">
        <f t="shared" si="45"/>
        <v>2 Gm Baruchowo (2)</v>
      </c>
      <c r="J295" s="45" t="s">
        <v>721</v>
      </c>
      <c r="K295" s="151">
        <v>3258</v>
      </c>
      <c r="L295" s="171">
        <v>443</v>
      </c>
      <c r="M295" s="65">
        <v>31</v>
      </c>
      <c r="N295" s="169">
        <v>3902.13</v>
      </c>
      <c r="O295" s="32">
        <f t="shared" si="47"/>
        <v>9.5150398999999993E-3</v>
      </c>
      <c r="P295" s="32">
        <f t="shared" si="48"/>
        <v>1.0802209000000001E-3</v>
      </c>
      <c r="Q295" s="30">
        <f t="shared" si="49"/>
        <v>3.939821E-4</v>
      </c>
      <c r="R295" s="94">
        <f t="shared" si="46"/>
        <v>196991</v>
      </c>
      <c r="S295" s="97"/>
      <c r="T295" s="97"/>
      <c r="U295" s="97"/>
      <c r="V295" s="98"/>
      <c r="W295" s="96">
        <f t="shared" si="50"/>
        <v>196991</v>
      </c>
    </row>
    <row r="296" spans="1:23" hidden="1">
      <c r="A296" s="34" t="s">
        <v>5700</v>
      </c>
      <c r="B296" s="160" t="s">
        <v>5072</v>
      </c>
      <c r="C296" s="17" t="s">
        <v>434</v>
      </c>
      <c r="D296" s="17" t="s">
        <v>540</v>
      </c>
      <c r="E296" s="17" t="s">
        <v>432</v>
      </c>
      <c r="F296" s="17" t="s">
        <v>2328</v>
      </c>
      <c r="G296" s="37" t="s">
        <v>424</v>
      </c>
      <c r="H296" s="37" t="s">
        <v>2625</v>
      </c>
      <c r="I296" s="20" t="str">
        <f t="shared" si="45"/>
        <v>2 Gm Boniewo (2)</v>
      </c>
      <c r="J296" s="45" t="s">
        <v>722</v>
      </c>
      <c r="K296" s="151">
        <v>3096</v>
      </c>
      <c r="L296" s="171">
        <v>410</v>
      </c>
      <c r="M296" s="65">
        <v>20</v>
      </c>
      <c r="N296" s="169">
        <v>3594.41</v>
      </c>
      <c r="O296" s="32">
        <f t="shared" si="47"/>
        <v>6.4599482999999997E-3</v>
      </c>
      <c r="P296" s="32">
        <f t="shared" si="48"/>
        <v>7.3686050000000005E-4</v>
      </c>
      <c r="Q296" s="30">
        <f t="shared" si="49"/>
        <v>2.6875039999999997E-4</v>
      </c>
      <c r="R296" s="94">
        <f t="shared" si="46"/>
        <v>134375</v>
      </c>
      <c r="S296" s="97"/>
      <c r="T296" s="97"/>
      <c r="U296" s="97"/>
      <c r="V296" s="98"/>
      <c r="W296" s="96">
        <f t="shared" si="50"/>
        <v>134375</v>
      </c>
    </row>
    <row r="297" spans="1:23" hidden="1">
      <c r="A297" s="34" t="s">
        <v>5701</v>
      </c>
      <c r="B297" s="160" t="s">
        <v>5073</v>
      </c>
      <c r="C297" s="17" t="s">
        <v>434</v>
      </c>
      <c r="D297" s="17" t="s">
        <v>540</v>
      </c>
      <c r="E297" s="17" t="s">
        <v>434</v>
      </c>
      <c r="F297" s="17" t="s">
        <v>2329</v>
      </c>
      <c r="G297" s="37" t="s">
        <v>425</v>
      </c>
      <c r="H297" s="37" t="s">
        <v>2626</v>
      </c>
      <c r="I297" s="20" t="str">
        <f t="shared" si="45"/>
        <v>3 M-Gm Brześć Kujawski (3)</v>
      </c>
      <c r="J297" s="45" t="s">
        <v>723</v>
      </c>
      <c r="K297" s="151">
        <v>10999</v>
      </c>
      <c r="L297" s="171">
        <v>1617</v>
      </c>
      <c r="M297" s="65">
        <v>50</v>
      </c>
      <c r="N297" s="169">
        <v>5805.09</v>
      </c>
      <c r="O297" s="32">
        <f t="shared" si="47"/>
        <v>4.5458677999999997E-3</v>
      </c>
      <c r="P297" s="32">
        <f t="shared" si="48"/>
        <v>1.2662452999999999E-3</v>
      </c>
      <c r="Q297" s="30">
        <f t="shared" si="49"/>
        <v>4.6182960000000001E-4</v>
      </c>
      <c r="R297" s="94">
        <f t="shared" si="46"/>
        <v>230914</v>
      </c>
      <c r="S297" s="97"/>
      <c r="T297" s="97"/>
      <c r="U297" s="97"/>
      <c r="V297" s="98"/>
      <c r="W297" s="96">
        <f t="shared" si="50"/>
        <v>230914</v>
      </c>
    </row>
    <row r="298" spans="1:23" hidden="1">
      <c r="A298" s="34" t="s">
        <v>5702</v>
      </c>
      <c r="B298" s="160" t="s">
        <v>5074</v>
      </c>
      <c r="C298" s="17" t="s">
        <v>434</v>
      </c>
      <c r="D298" s="17" t="s">
        <v>540</v>
      </c>
      <c r="E298" s="17" t="s">
        <v>436</v>
      </c>
      <c r="F298" s="17" t="s">
        <v>2328</v>
      </c>
      <c r="G298" s="37" t="s">
        <v>424</v>
      </c>
      <c r="H298" s="37" t="s">
        <v>2627</v>
      </c>
      <c r="I298" s="20" t="str">
        <f t="shared" si="45"/>
        <v>2 Gm Choceń (2)</v>
      </c>
      <c r="J298" s="45" t="s">
        <v>724</v>
      </c>
      <c r="K298" s="151">
        <v>7389</v>
      </c>
      <c r="L298" s="171">
        <v>1066</v>
      </c>
      <c r="M298" s="65">
        <v>24</v>
      </c>
      <c r="N298" s="169">
        <v>3963.11</v>
      </c>
      <c r="O298" s="32">
        <f t="shared" si="47"/>
        <v>3.2480714000000001E-3</v>
      </c>
      <c r="P298" s="32">
        <f t="shared" si="48"/>
        <v>8.736684E-4</v>
      </c>
      <c r="Q298" s="30">
        <f t="shared" si="49"/>
        <v>3.1864749999999998E-4</v>
      </c>
      <c r="R298" s="94">
        <f t="shared" si="46"/>
        <v>159323</v>
      </c>
      <c r="S298" s="97"/>
      <c r="T298" s="97"/>
      <c r="U298" s="97"/>
      <c r="V298" s="98"/>
      <c r="W298" s="96">
        <f t="shared" si="50"/>
        <v>159323</v>
      </c>
    </row>
    <row r="299" spans="1:23" hidden="1">
      <c r="A299" s="34" t="s">
        <v>5703</v>
      </c>
      <c r="B299" s="160" t="s">
        <v>5075</v>
      </c>
      <c r="C299" s="17" t="s">
        <v>434</v>
      </c>
      <c r="D299" s="17" t="s">
        <v>540</v>
      </c>
      <c r="E299" s="17" t="s">
        <v>438</v>
      </c>
      <c r="F299" s="17" t="s">
        <v>2329</v>
      </c>
      <c r="G299" s="37" t="s">
        <v>425</v>
      </c>
      <c r="H299" s="37" t="s">
        <v>2628</v>
      </c>
      <c r="I299" s="20" t="str">
        <f t="shared" si="45"/>
        <v>3 M-Gm Chodecz (3)</v>
      </c>
      <c r="J299" s="45" t="s">
        <v>725</v>
      </c>
      <c r="K299" s="151">
        <v>5299</v>
      </c>
      <c r="L299" s="171">
        <v>686</v>
      </c>
      <c r="M299" s="65">
        <v>37</v>
      </c>
      <c r="N299" s="169">
        <v>3901.66</v>
      </c>
      <c r="O299" s="32">
        <f t="shared" si="47"/>
        <v>6.9824494999999997E-3</v>
      </c>
      <c r="P299" s="32">
        <f t="shared" si="48"/>
        <v>1.2276724000000001E-3</v>
      </c>
      <c r="Q299" s="30">
        <f t="shared" si="49"/>
        <v>4.4776119999999998E-4</v>
      </c>
      <c r="R299" s="94">
        <f t="shared" si="46"/>
        <v>223880</v>
      </c>
      <c r="S299" s="97"/>
      <c r="T299" s="97"/>
      <c r="U299" s="97"/>
      <c r="V299" s="98"/>
      <c r="W299" s="96">
        <f t="shared" si="50"/>
        <v>223880</v>
      </c>
    </row>
    <row r="300" spans="1:23" hidden="1">
      <c r="A300" s="34" t="s">
        <v>5704</v>
      </c>
      <c r="B300" s="160" t="s">
        <v>5076</v>
      </c>
      <c r="C300" s="17" t="s">
        <v>434</v>
      </c>
      <c r="D300" s="17" t="s">
        <v>540</v>
      </c>
      <c r="E300" s="17" t="s">
        <v>445</v>
      </c>
      <c r="F300" s="17" t="s">
        <v>2328</v>
      </c>
      <c r="G300" s="37" t="s">
        <v>424</v>
      </c>
      <c r="H300" s="37" t="s">
        <v>2629</v>
      </c>
      <c r="I300" s="20" t="str">
        <f t="shared" si="45"/>
        <v>2 Gm Fabianki (2)</v>
      </c>
      <c r="J300" s="45" t="s">
        <v>726</v>
      </c>
      <c r="K300" s="151">
        <v>10391</v>
      </c>
      <c r="L300" s="171">
        <v>1664</v>
      </c>
      <c r="M300" s="65">
        <v>46</v>
      </c>
      <c r="N300" s="169">
        <v>5081.75</v>
      </c>
      <c r="O300" s="32">
        <f t="shared" si="47"/>
        <v>4.4269078999999998E-3</v>
      </c>
      <c r="P300" s="32">
        <f t="shared" si="48"/>
        <v>1.4495744000000001E-3</v>
      </c>
      <c r="Q300" s="30">
        <f t="shared" si="49"/>
        <v>5.2869410000000005E-4</v>
      </c>
      <c r="R300" s="94">
        <f t="shared" si="46"/>
        <v>264347</v>
      </c>
      <c r="S300" s="97"/>
      <c r="T300" s="97"/>
      <c r="U300" s="97"/>
      <c r="V300" s="98"/>
      <c r="W300" s="96">
        <f t="shared" si="50"/>
        <v>264347</v>
      </c>
    </row>
    <row r="301" spans="1:23" hidden="1">
      <c r="A301" s="34" t="s">
        <v>5705</v>
      </c>
      <c r="B301" s="160" t="s">
        <v>5077</v>
      </c>
      <c r="C301" s="17" t="s">
        <v>434</v>
      </c>
      <c r="D301" s="17" t="s">
        <v>540</v>
      </c>
      <c r="E301" s="17" t="s">
        <v>469</v>
      </c>
      <c r="F301" s="17" t="s">
        <v>2329</v>
      </c>
      <c r="G301" s="37" t="s">
        <v>425</v>
      </c>
      <c r="H301" s="37" t="s">
        <v>2630</v>
      </c>
      <c r="I301" s="20" t="str">
        <f t="shared" si="45"/>
        <v>3 M-Gm Izbica Kujawska (3)</v>
      </c>
      <c r="J301" s="45" t="s">
        <v>727</v>
      </c>
      <c r="K301" s="151">
        <v>6998</v>
      </c>
      <c r="L301" s="171">
        <v>933</v>
      </c>
      <c r="M301" s="65">
        <v>54</v>
      </c>
      <c r="N301" s="169">
        <v>3772.37</v>
      </c>
      <c r="O301" s="32">
        <f t="shared" ref="O301:O316" si="51" xml:space="preserve"> ROUNDDOWN(M301/K301,10)</f>
        <v>7.7164903999999996E-3</v>
      </c>
      <c r="P301" s="32">
        <f t="shared" ref="P301:P316" si="52">ROUNDDOWN(L301*O301/N301,10)</f>
        <v>1.9084780999999999E-3</v>
      </c>
      <c r="Q301" s="30">
        <f t="shared" ref="Q301:Q316" si="53">ROUNDDOWN(P301/$P$2498,10)</f>
        <v>6.9606720000000004E-4</v>
      </c>
      <c r="R301" s="94">
        <f t="shared" si="46"/>
        <v>348033</v>
      </c>
      <c r="S301" s="97"/>
      <c r="T301" s="97"/>
      <c r="U301" s="97"/>
      <c r="V301" s="98"/>
      <c r="W301" s="96">
        <f t="shared" ref="W301:W316" si="54">MIN(R301:U301)</f>
        <v>348033</v>
      </c>
    </row>
    <row r="302" spans="1:23" hidden="1">
      <c r="A302" s="34" t="s">
        <v>5706</v>
      </c>
      <c r="B302" s="160" t="s">
        <v>5078</v>
      </c>
      <c r="C302" s="17" t="s">
        <v>434</v>
      </c>
      <c r="D302" s="17" t="s">
        <v>540</v>
      </c>
      <c r="E302" s="17" t="s">
        <v>471</v>
      </c>
      <c r="F302" s="17" t="s">
        <v>2328</v>
      </c>
      <c r="G302" s="37" t="s">
        <v>424</v>
      </c>
      <c r="H302" s="37" t="s">
        <v>2631</v>
      </c>
      <c r="I302" s="20" t="str">
        <f t="shared" si="45"/>
        <v>2 Gm Kowal (2)</v>
      </c>
      <c r="J302" s="45" t="s">
        <v>720</v>
      </c>
      <c r="K302" s="151">
        <v>3814</v>
      </c>
      <c r="L302" s="171">
        <v>543</v>
      </c>
      <c r="M302" s="65">
        <v>9</v>
      </c>
      <c r="N302" s="169">
        <v>3816.03</v>
      </c>
      <c r="O302" s="32">
        <f t="shared" si="51"/>
        <v>2.3597272999999999E-3</v>
      </c>
      <c r="P302" s="32">
        <f t="shared" si="52"/>
        <v>3.3577610000000001E-4</v>
      </c>
      <c r="Q302" s="30">
        <f t="shared" si="53"/>
        <v>1.2246549999999999E-4</v>
      </c>
      <c r="R302" s="94">
        <f t="shared" si="46"/>
        <v>61232</v>
      </c>
      <c r="S302" s="97"/>
      <c r="T302" s="97"/>
      <c r="U302" s="97"/>
      <c r="V302" s="98"/>
      <c r="W302" s="96">
        <f t="shared" si="54"/>
        <v>61232</v>
      </c>
    </row>
    <row r="303" spans="1:23" hidden="1">
      <c r="A303" s="34" t="s">
        <v>5707</v>
      </c>
      <c r="B303" s="160" t="s">
        <v>5079</v>
      </c>
      <c r="C303" s="17" t="s">
        <v>434</v>
      </c>
      <c r="D303" s="17" t="s">
        <v>540</v>
      </c>
      <c r="E303" s="17" t="s">
        <v>484</v>
      </c>
      <c r="F303" s="17" t="s">
        <v>2328</v>
      </c>
      <c r="G303" s="37" t="s">
        <v>424</v>
      </c>
      <c r="H303" s="37" t="s">
        <v>2632</v>
      </c>
      <c r="I303" s="20" t="str">
        <f t="shared" si="45"/>
        <v>2 Gm Lubanie (2)</v>
      </c>
      <c r="J303" s="45" t="s">
        <v>728</v>
      </c>
      <c r="K303" s="151">
        <v>4287</v>
      </c>
      <c r="L303" s="171">
        <v>587</v>
      </c>
      <c r="M303" s="65">
        <v>9</v>
      </c>
      <c r="N303" s="169">
        <v>6375.5</v>
      </c>
      <c r="O303" s="32">
        <f t="shared" si="51"/>
        <v>2.0993701000000002E-3</v>
      </c>
      <c r="P303" s="32">
        <f t="shared" si="52"/>
        <v>1.9329150000000001E-4</v>
      </c>
      <c r="Q303" s="30">
        <f t="shared" si="53"/>
        <v>7.0497899999999995E-5</v>
      </c>
      <c r="R303" s="94">
        <f t="shared" si="46"/>
        <v>35248</v>
      </c>
      <c r="S303" s="97"/>
      <c r="T303" s="97"/>
      <c r="U303" s="97"/>
      <c r="V303" s="98"/>
      <c r="W303" s="96">
        <f t="shared" si="54"/>
        <v>35248</v>
      </c>
    </row>
    <row r="304" spans="1:23" hidden="1">
      <c r="A304" s="34" t="s">
        <v>5708</v>
      </c>
      <c r="B304" s="160" t="s">
        <v>5080</v>
      </c>
      <c r="C304" s="17" t="s">
        <v>434</v>
      </c>
      <c r="D304" s="17" t="s">
        <v>540</v>
      </c>
      <c r="E304" s="17" t="s">
        <v>486</v>
      </c>
      <c r="F304" s="17" t="s">
        <v>2329</v>
      </c>
      <c r="G304" s="37" t="s">
        <v>425</v>
      </c>
      <c r="H304" s="37" t="s">
        <v>2633</v>
      </c>
      <c r="I304" s="20" t="str">
        <f t="shared" si="45"/>
        <v>3 M-Gm Lubień Kujawski (3)</v>
      </c>
      <c r="J304" s="45" t="s">
        <v>729</v>
      </c>
      <c r="K304" s="151">
        <v>6519</v>
      </c>
      <c r="L304" s="171">
        <v>903</v>
      </c>
      <c r="M304" s="65">
        <v>47</v>
      </c>
      <c r="N304" s="169">
        <v>3952.84</v>
      </c>
      <c r="O304" s="32">
        <f t="shared" si="51"/>
        <v>7.2096946999999998E-3</v>
      </c>
      <c r="P304" s="32">
        <f t="shared" si="52"/>
        <v>1.6470066999999999E-3</v>
      </c>
      <c r="Q304" s="30">
        <f t="shared" si="53"/>
        <v>6.0070230000000004E-4</v>
      </c>
      <c r="R304" s="94">
        <f t="shared" si="46"/>
        <v>300351</v>
      </c>
      <c r="S304" s="97"/>
      <c r="T304" s="97"/>
      <c r="U304" s="97"/>
      <c r="V304" s="98"/>
      <c r="W304" s="96">
        <f t="shared" si="54"/>
        <v>300351</v>
      </c>
    </row>
    <row r="305" spans="1:23" hidden="1">
      <c r="A305" s="34" t="s">
        <v>5709</v>
      </c>
      <c r="B305" s="160" t="s">
        <v>5081</v>
      </c>
      <c r="C305" s="17" t="s">
        <v>434</v>
      </c>
      <c r="D305" s="17" t="s">
        <v>540</v>
      </c>
      <c r="E305" s="17" t="s">
        <v>487</v>
      </c>
      <c r="F305" s="17" t="s">
        <v>2329</v>
      </c>
      <c r="G305" s="37" t="s">
        <v>425</v>
      </c>
      <c r="H305" s="37" t="s">
        <v>2634</v>
      </c>
      <c r="I305" s="20" t="str">
        <f t="shared" si="45"/>
        <v>3 M-Gm Lubraniec (3)</v>
      </c>
      <c r="J305" s="45" t="s">
        <v>730</v>
      </c>
      <c r="K305" s="151">
        <v>8288</v>
      </c>
      <c r="L305" s="171">
        <v>1080</v>
      </c>
      <c r="M305" s="65">
        <v>55</v>
      </c>
      <c r="N305" s="169">
        <v>3805.92</v>
      </c>
      <c r="O305" s="32">
        <f t="shared" si="51"/>
        <v>6.6361003000000003E-3</v>
      </c>
      <c r="P305" s="32">
        <f t="shared" si="52"/>
        <v>1.8831157999999999E-3</v>
      </c>
      <c r="Q305" s="30">
        <f t="shared" si="53"/>
        <v>6.8681690000000001E-4</v>
      </c>
      <c r="R305" s="94">
        <f t="shared" si="46"/>
        <v>343408</v>
      </c>
      <c r="S305" s="97"/>
      <c r="T305" s="97"/>
      <c r="U305" s="97"/>
      <c r="V305" s="98"/>
      <c r="W305" s="96">
        <f t="shared" si="54"/>
        <v>343408</v>
      </c>
    </row>
    <row r="306" spans="1:23" hidden="1">
      <c r="A306" s="34" t="s">
        <v>5710</v>
      </c>
      <c r="B306" s="160" t="s">
        <v>5082</v>
      </c>
      <c r="C306" s="17" t="s">
        <v>434</v>
      </c>
      <c r="D306" s="17" t="s">
        <v>540</v>
      </c>
      <c r="E306" s="17" t="s">
        <v>489</v>
      </c>
      <c r="F306" s="17" t="s">
        <v>2328</v>
      </c>
      <c r="G306" s="37" t="s">
        <v>424</v>
      </c>
      <c r="H306" s="37" t="s">
        <v>2635</v>
      </c>
      <c r="I306" s="20" t="str">
        <f t="shared" si="45"/>
        <v>2 Gm Włocławek (2)</v>
      </c>
      <c r="J306" s="45" t="s">
        <v>731</v>
      </c>
      <c r="K306" s="151">
        <v>7496</v>
      </c>
      <c r="L306" s="171">
        <v>1161</v>
      </c>
      <c r="M306" s="65">
        <v>46</v>
      </c>
      <c r="N306" s="169">
        <v>5293.26</v>
      </c>
      <c r="O306" s="32">
        <f t="shared" si="51"/>
        <v>6.1366060999999998E-3</v>
      </c>
      <c r="P306" s="32">
        <f t="shared" si="52"/>
        <v>1.3459756999999999E-3</v>
      </c>
      <c r="Q306" s="30">
        <f t="shared" si="53"/>
        <v>4.9090920000000005E-4</v>
      </c>
      <c r="R306" s="94">
        <f t="shared" si="46"/>
        <v>245454</v>
      </c>
      <c r="S306" s="97"/>
      <c r="T306" s="97"/>
      <c r="U306" s="97"/>
      <c r="V306" s="98"/>
      <c r="W306" s="96">
        <f t="shared" si="54"/>
        <v>245454</v>
      </c>
    </row>
    <row r="307" spans="1:23" hidden="1">
      <c r="A307" s="34" t="s">
        <v>5711</v>
      </c>
      <c r="B307" s="160" t="s">
        <v>5083</v>
      </c>
      <c r="C307" s="17" t="s">
        <v>434</v>
      </c>
      <c r="D307" s="17" t="s">
        <v>546</v>
      </c>
      <c r="E307" s="17" t="s">
        <v>430</v>
      </c>
      <c r="F307" s="17" t="s">
        <v>2329</v>
      </c>
      <c r="G307" s="20" t="s">
        <v>425</v>
      </c>
      <c r="H307" s="20" t="s">
        <v>2636</v>
      </c>
      <c r="I307" s="20" t="str">
        <f t="shared" si="45"/>
        <v>3 M-Gm Barcin (3)</v>
      </c>
      <c r="J307" s="18" t="s">
        <v>732</v>
      </c>
      <c r="K307" s="151">
        <v>13961</v>
      </c>
      <c r="L307" s="171">
        <v>1975</v>
      </c>
      <c r="M307" s="65">
        <v>16</v>
      </c>
      <c r="N307" s="169">
        <v>6485.14</v>
      </c>
      <c r="O307" s="32">
        <f t="shared" si="51"/>
        <v>1.1460496999999999E-3</v>
      </c>
      <c r="P307" s="32">
        <f t="shared" si="52"/>
        <v>3.4902069999999998E-4</v>
      </c>
      <c r="Q307" s="30">
        <f t="shared" si="53"/>
        <v>1.272961E-4</v>
      </c>
      <c r="R307" s="94">
        <f t="shared" si="46"/>
        <v>63648</v>
      </c>
      <c r="S307" s="97"/>
      <c r="T307" s="97"/>
      <c r="U307" s="97"/>
      <c r="V307" s="98"/>
      <c r="W307" s="96">
        <f t="shared" si="54"/>
        <v>63648</v>
      </c>
    </row>
    <row r="308" spans="1:23" hidden="1">
      <c r="A308" s="34" t="s">
        <v>5712</v>
      </c>
      <c r="B308" s="160" t="s">
        <v>5084</v>
      </c>
      <c r="C308" s="17" t="s">
        <v>434</v>
      </c>
      <c r="D308" s="17" t="s">
        <v>546</v>
      </c>
      <c r="E308" s="17" t="s">
        <v>429</v>
      </c>
      <c r="F308" s="17" t="s">
        <v>2329</v>
      </c>
      <c r="G308" s="20" t="s">
        <v>425</v>
      </c>
      <c r="H308" s="20" t="s">
        <v>2637</v>
      </c>
      <c r="I308" s="20" t="str">
        <f t="shared" si="45"/>
        <v>3 M-Gm Gąsawa (3)</v>
      </c>
      <c r="J308" s="18" t="s">
        <v>733</v>
      </c>
      <c r="K308" s="151">
        <v>4784</v>
      </c>
      <c r="L308" s="171">
        <v>711</v>
      </c>
      <c r="M308" s="65">
        <v>3</v>
      </c>
      <c r="N308" s="169">
        <v>4373.8599999999997</v>
      </c>
      <c r="O308" s="32">
        <f t="shared" si="51"/>
        <v>6.2709029999999995E-4</v>
      </c>
      <c r="P308" s="32">
        <f t="shared" si="52"/>
        <v>1.019376E-4</v>
      </c>
      <c r="Q308" s="30">
        <f t="shared" si="53"/>
        <v>3.7178999999999998E-5</v>
      </c>
      <c r="R308" s="94">
        <f t="shared" si="46"/>
        <v>18589</v>
      </c>
      <c r="S308" s="97"/>
      <c r="T308" s="97"/>
      <c r="U308" s="97"/>
      <c r="V308" s="98"/>
      <c r="W308" s="96">
        <f t="shared" si="54"/>
        <v>18589</v>
      </c>
    </row>
    <row r="309" spans="1:23" hidden="1">
      <c r="A309" s="34" t="s">
        <v>5713</v>
      </c>
      <c r="B309" s="160" t="s">
        <v>5085</v>
      </c>
      <c r="C309" s="17" t="s">
        <v>434</v>
      </c>
      <c r="D309" s="17" t="s">
        <v>546</v>
      </c>
      <c r="E309" s="17" t="s">
        <v>432</v>
      </c>
      <c r="F309" s="17" t="s">
        <v>2329</v>
      </c>
      <c r="G309" s="20" t="s">
        <v>425</v>
      </c>
      <c r="H309" s="20" t="s">
        <v>2638</v>
      </c>
      <c r="I309" s="20" t="str">
        <f t="shared" si="45"/>
        <v>3 M-Gm Janowiec Wielkopolski (3)</v>
      </c>
      <c r="J309" s="18" t="s">
        <v>734</v>
      </c>
      <c r="K309" s="151">
        <v>8318</v>
      </c>
      <c r="L309" s="171">
        <v>1305</v>
      </c>
      <c r="M309" s="65">
        <v>54</v>
      </c>
      <c r="N309" s="169">
        <v>3522.39</v>
      </c>
      <c r="O309" s="32">
        <f t="shared" si="51"/>
        <v>6.4919451000000003E-3</v>
      </c>
      <c r="P309" s="32">
        <f t="shared" si="52"/>
        <v>2.4051818E-3</v>
      </c>
      <c r="Q309" s="30">
        <f t="shared" si="53"/>
        <v>8.7722679999999999E-4</v>
      </c>
      <c r="R309" s="94">
        <f t="shared" si="46"/>
        <v>438613</v>
      </c>
      <c r="S309" s="97"/>
      <c r="T309" s="97"/>
      <c r="U309" s="97"/>
      <c r="V309" s="98"/>
      <c r="W309" s="96">
        <f t="shared" si="54"/>
        <v>438613</v>
      </c>
    </row>
    <row r="310" spans="1:23" hidden="1">
      <c r="A310" s="34" t="s">
        <v>5714</v>
      </c>
      <c r="B310" s="160" t="s">
        <v>5086</v>
      </c>
      <c r="C310" s="17" t="s">
        <v>434</v>
      </c>
      <c r="D310" s="17" t="s">
        <v>546</v>
      </c>
      <c r="E310" s="17" t="s">
        <v>434</v>
      </c>
      <c r="F310" s="17" t="s">
        <v>2329</v>
      </c>
      <c r="G310" s="20" t="s">
        <v>425</v>
      </c>
      <c r="H310" s="20" t="s">
        <v>2639</v>
      </c>
      <c r="I310" s="20" t="str">
        <f t="shared" si="45"/>
        <v>3 M-Gm Łabiszyn (3)</v>
      </c>
      <c r="J310" s="18" t="s">
        <v>735</v>
      </c>
      <c r="K310" s="151">
        <v>10662</v>
      </c>
      <c r="L310" s="171">
        <v>1673</v>
      </c>
      <c r="M310" s="65">
        <v>29</v>
      </c>
      <c r="N310" s="169">
        <v>3952.39</v>
      </c>
      <c r="O310" s="32">
        <f t="shared" si="51"/>
        <v>2.7199399000000001E-3</v>
      </c>
      <c r="P310" s="32">
        <f t="shared" si="52"/>
        <v>1.1513184000000001E-3</v>
      </c>
      <c r="Q310" s="30">
        <f t="shared" si="53"/>
        <v>4.1991309999999998E-4</v>
      </c>
      <c r="R310" s="94">
        <f t="shared" si="46"/>
        <v>209956</v>
      </c>
      <c r="S310" s="97"/>
      <c r="T310" s="97"/>
      <c r="U310" s="97"/>
      <c r="V310" s="98"/>
      <c r="W310" s="96">
        <f t="shared" si="54"/>
        <v>209956</v>
      </c>
    </row>
    <row r="311" spans="1:23" hidden="1">
      <c r="A311" s="34" t="s">
        <v>5715</v>
      </c>
      <c r="B311" s="160" t="s">
        <v>5087</v>
      </c>
      <c r="C311" s="17" t="s">
        <v>434</v>
      </c>
      <c r="D311" s="17" t="s">
        <v>546</v>
      </c>
      <c r="E311" s="17" t="s">
        <v>436</v>
      </c>
      <c r="F311" s="17" t="s">
        <v>2328</v>
      </c>
      <c r="G311" s="20" t="s">
        <v>424</v>
      </c>
      <c r="H311" s="20" t="s">
        <v>2584</v>
      </c>
      <c r="I311" s="20" t="str">
        <f t="shared" si="45"/>
        <v>2 Gm Rogowo (2)</v>
      </c>
      <c r="J311" s="18" t="s">
        <v>684</v>
      </c>
      <c r="K311" s="151">
        <v>6472</v>
      </c>
      <c r="L311" s="171">
        <v>967</v>
      </c>
      <c r="M311" s="65">
        <v>33</v>
      </c>
      <c r="N311" s="169">
        <v>3809.62</v>
      </c>
      <c r="O311" s="32">
        <f t="shared" si="51"/>
        <v>5.0988874999999996E-3</v>
      </c>
      <c r="P311" s="32">
        <f t="shared" si="52"/>
        <v>1.2942561E-3</v>
      </c>
      <c r="Q311" s="30">
        <f t="shared" si="53"/>
        <v>4.7204579999999999E-4</v>
      </c>
      <c r="R311" s="94">
        <f t="shared" si="46"/>
        <v>236022</v>
      </c>
      <c r="S311" s="97"/>
      <c r="T311" s="97"/>
      <c r="U311" s="97"/>
      <c r="V311" s="98"/>
      <c r="W311" s="96">
        <f t="shared" si="54"/>
        <v>236022</v>
      </c>
    </row>
    <row r="312" spans="1:23" hidden="1">
      <c r="A312" s="34" t="s">
        <v>5716</v>
      </c>
      <c r="B312" s="160" t="s">
        <v>5088</v>
      </c>
      <c r="C312" s="17" t="s">
        <v>434</v>
      </c>
      <c r="D312" s="17" t="s">
        <v>546</v>
      </c>
      <c r="E312" s="17" t="s">
        <v>438</v>
      </c>
      <c r="F312" s="17" t="s">
        <v>2329</v>
      </c>
      <c r="G312" s="20" t="s">
        <v>425</v>
      </c>
      <c r="H312" s="20" t="s">
        <v>2640</v>
      </c>
      <c r="I312" s="20" t="str">
        <f t="shared" si="45"/>
        <v>3 M-Gm Żnin (3)</v>
      </c>
      <c r="J312" s="18" t="s">
        <v>736</v>
      </c>
      <c r="K312" s="151">
        <v>22401</v>
      </c>
      <c r="L312" s="171">
        <v>3203</v>
      </c>
      <c r="M312" s="65">
        <v>67</v>
      </c>
      <c r="N312" s="169">
        <v>4459.12</v>
      </c>
      <c r="O312" s="32">
        <f t="shared" si="51"/>
        <v>2.9909378999999998E-3</v>
      </c>
      <c r="P312" s="32">
        <f t="shared" si="52"/>
        <v>2.1484001E-3</v>
      </c>
      <c r="Q312" s="30">
        <f t="shared" si="53"/>
        <v>7.8357239999999999E-4</v>
      </c>
      <c r="R312" s="94">
        <f t="shared" si="46"/>
        <v>391786</v>
      </c>
      <c r="S312" s="97"/>
      <c r="T312" s="97"/>
      <c r="U312" s="97"/>
      <c r="V312" s="98"/>
      <c r="W312" s="96">
        <f t="shared" si="54"/>
        <v>391786</v>
      </c>
    </row>
    <row r="313" spans="1:23" hidden="1">
      <c r="A313" s="34" t="s">
        <v>5717</v>
      </c>
      <c r="B313" s="160" t="s">
        <v>5089</v>
      </c>
      <c r="C313" s="17" t="s">
        <v>434</v>
      </c>
      <c r="D313" s="17" t="s">
        <v>604</v>
      </c>
      <c r="E313" s="17" t="s">
        <v>430</v>
      </c>
      <c r="F313" s="17" t="s">
        <v>2327</v>
      </c>
      <c r="G313" s="20" t="s">
        <v>423</v>
      </c>
      <c r="H313" s="20" t="s">
        <v>2641</v>
      </c>
      <c r="I313" s="20" t="str">
        <f t="shared" si="45"/>
        <v>1 M Bydgoszcz (1)</v>
      </c>
      <c r="J313" s="18" t="s">
        <v>737</v>
      </c>
      <c r="K313" s="151">
        <v>321100</v>
      </c>
      <c r="L313" s="171">
        <v>38274</v>
      </c>
      <c r="M313" s="65">
        <v>215</v>
      </c>
      <c r="N313" s="169">
        <v>7784.61</v>
      </c>
      <c r="O313" s="32">
        <f t="shared" si="51"/>
        <v>6.6957330000000002E-4</v>
      </c>
      <c r="P313" s="32">
        <f t="shared" si="52"/>
        <v>3.2920401E-3</v>
      </c>
      <c r="Q313" s="30">
        <f t="shared" si="53"/>
        <v>1.2006849999999999E-3</v>
      </c>
      <c r="R313" s="94">
        <f t="shared" si="46"/>
        <v>600342</v>
      </c>
      <c r="S313" s="97"/>
      <c r="T313" s="97"/>
      <c r="U313" s="97"/>
      <c r="V313" s="98"/>
      <c r="W313" s="96">
        <f t="shared" si="54"/>
        <v>600342</v>
      </c>
    </row>
    <row r="314" spans="1:23" hidden="1">
      <c r="A314" s="34" t="s">
        <v>5718</v>
      </c>
      <c r="B314" s="160" t="s">
        <v>5090</v>
      </c>
      <c r="C314" s="17" t="s">
        <v>434</v>
      </c>
      <c r="D314" s="17" t="s">
        <v>606</v>
      </c>
      <c r="E314" s="17" t="s">
        <v>430</v>
      </c>
      <c r="F314" s="17" t="s">
        <v>2327</v>
      </c>
      <c r="G314" s="20" t="s">
        <v>423</v>
      </c>
      <c r="H314" s="20" t="s">
        <v>2642</v>
      </c>
      <c r="I314" s="20" t="str">
        <f t="shared" si="45"/>
        <v>1 M Grudziądz (1)</v>
      </c>
      <c r="J314" s="18" t="s">
        <v>738</v>
      </c>
      <c r="K314" s="151">
        <v>86811</v>
      </c>
      <c r="L314" s="171">
        <v>11542</v>
      </c>
      <c r="M314" s="65">
        <v>267</v>
      </c>
      <c r="N314" s="169">
        <v>5026.32</v>
      </c>
      <c r="O314" s="32">
        <f t="shared" si="51"/>
        <v>3.0756469999999999E-3</v>
      </c>
      <c r="P314" s="32">
        <f t="shared" si="52"/>
        <v>7.0626457E-3</v>
      </c>
      <c r="Q314" s="30">
        <f t="shared" si="53"/>
        <v>2.5759143E-3</v>
      </c>
      <c r="R314" s="94">
        <f t="shared" si="46"/>
        <v>1287957</v>
      </c>
      <c r="S314" s="97"/>
      <c r="T314" s="97"/>
      <c r="U314" s="97"/>
      <c r="V314" s="98"/>
      <c r="W314" s="96">
        <f t="shared" si="54"/>
        <v>1287957</v>
      </c>
    </row>
    <row r="315" spans="1:23" ht="20.25" hidden="1" customHeight="1">
      <c r="A315" s="34" t="s">
        <v>5719</v>
      </c>
      <c r="B315" s="160" t="s">
        <v>5091</v>
      </c>
      <c r="C315" s="17" t="s">
        <v>434</v>
      </c>
      <c r="D315" s="17" t="s">
        <v>739</v>
      </c>
      <c r="E315" s="17" t="s">
        <v>430</v>
      </c>
      <c r="F315" s="17" t="s">
        <v>2327</v>
      </c>
      <c r="G315" s="20" t="s">
        <v>423</v>
      </c>
      <c r="H315" s="20" t="s">
        <v>2643</v>
      </c>
      <c r="I315" s="20" t="str">
        <f t="shared" si="45"/>
        <v>1 M Toruń (1)</v>
      </c>
      <c r="J315" s="18" t="s">
        <v>740</v>
      </c>
      <c r="K315" s="151">
        <v>192784</v>
      </c>
      <c r="L315" s="171">
        <v>24285</v>
      </c>
      <c r="M315" s="65">
        <v>231</v>
      </c>
      <c r="N315" s="169">
        <v>7130.33</v>
      </c>
      <c r="O315" s="32">
        <f t="shared" si="51"/>
        <v>1.1982322000000001E-3</v>
      </c>
      <c r="P315" s="32">
        <f t="shared" si="52"/>
        <v>4.0810268999999996E-3</v>
      </c>
      <c r="Q315" s="30">
        <f t="shared" si="53"/>
        <v>1.4884472E-3</v>
      </c>
      <c r="R315" s="94">
        <f t="shared" si="46"/>
        <v>744223</v>
      </c>
      <c r="S315" s="97"/>
      <c r="T315" s="97"/>
      <c r="U315" s="97"/>
      <c r="V315" s="98"/>
      <c r="W315" s="96">
        <f t="shared" si="54"/>
        <v>744223</v>
      </c>
    </row>
    <row r="316" spans="1:23" hidden="1">
      <c r="A316" s="34" t="s">
        <v>5720</v>
      </c>
      <c r="B316" s="160" t="s">
        <v>5092</v>
      </c>
      <c r="C316" s="17" t="s">
        <v>434</v>
      </c>
      <c r="D316" s="17" t="s">
        <v>608</v>
      </c>
      <c r="E316" s="17" t="s">
        <v>430</v>
      </c>
      <c r="F316" s="17" t="s">
        <v>2327</v>
      </c>
      <c r="G316" s="20" t="s">
        <v>423</v>
      </c>
      <c r="H316" s="20" t="s">
        <v>2644</v>
      </c>
      <c r="I316" s="20" t="str">
        <f t="shared" si="45"/>
        <v>1 M Włocławek (1)</v>
      </c>
      <c r="J316" s="18" t="s">
        <v>741</v>
      </c>
      <c r="K316" s="151">
        <v>98038</v>
      </c>
      <c r="L316" s="171">
        <v>11667</v>
      </c>
      <c r="M316" s="65">
        <v>146</v>
      </c>
      <c r="N316" s="169">
        <v>6450.55</v>
      </c>
      <c r="O316" s="32">
        <f t="shared" si="51"/>
        <v>1.4892184E-3</v>
      </c>
      <c r="P316" s="32">
        <f t="shared" si="52"/>
        <v>2.6935239000000001E-3</v>
      </c>
      <c r="Q316" s="30">
        <f t="shared" si="53"/>
        <v>9.823919999999999E-4</v>
      </c>
      <c r="R316" s="94">
        <f t="shared" si="46"/>
        <v>491196</v>
      </c>
      <c r="S316" s="97"/>
      <c r="T316" s="97"/>
      <c r="U316" s="97"/>
      <c r="V316" s="98"/>
      <c r="W316" s="96">
        <f t="shared" si="54"/>
        <v>491196</v>
      </c>
    </row>
    <row r="317" spans="1:23" s="7" customFormat="1" hidden="1">
      <c r="A317" s="34"/>
      <c r="B317" s="142"/>
      <c r="C317" s="41" t="s">
        <v>434</v>
      </c>
      <c r="D317" s="22" t="s">
        <v>4761</v>
      </c>
      <c r="E317" s="23"/>
      <c r="F317" s="42"/>
      <c r="G317" s="24"/>
      <c r="H317" s="24"/>
      <c r="I317" s="20" t="str">
        <f t="shared" si="45"/>
        <v xml:space="preserve">  </v>
      </c>
      <c r="J317" s="25"/>
      <c r="K317" s="150">
        <f>SUM(K173:K316)</f>
        <v>1971891</v>
      </c>
      <c r="L317" s="29">
        <f>SUM(L173:L316)</f>
        <v>277554</v>
      </c>
      <c r="M317" s="67"/>
      <c r="N317" s="148"/>
      <c r="O317" s="43"/>
      <c r="P317" s="43"/>
      <c r="Q317" s="43"/>
      <c r="R317" s="84"/>
      <c r="S317" s="53">
        <f>SUM(S173:S316)</f>
        <v>0</v>
      </c>
      <c r="T317" s="53">
        <f>SUM(T173:T316)</f>
        <v>0</v>
      </c>
      <c r="U317" s="53">
        <f>SUM(U173:U316)</f>
        <v>0</v>
      </c>
      <c r="V317" s="53">
        <f>SUM(V173:V316)</f>
        <v>0</v>
      </c>
      <c r="W317" s="50">
        <f>SUM(W173:W316)</f>
        <v>37456426</v>
      </c>
    </row>
    <row r="318" spans="1:23" ht="20.25" hidden="1" customHeight="1">
      <c r="A318" s="34" t="s">
        <v>5721</v>
      </c>
      <c r="B318" s="160" t="s">
        <v>5094</v>
      </c>
      <c r="C318" s="17" t="s">
        <v>438</v>
      </c>
      <c r="D318" s="17" t="s">
        <v>430</v>
      </c>
      <c r="E318" s="17" t="s">
        <v>430</v>
      </c>
      <c r="F318" s="17" t="s">
        <v>2327</v>
      </c>
      <c r="G318" s="20" t="s">
        <v>423</v>
      </c>
      <c r="H318" s="20" t="s">
        <v>2645</v>
      </c>
      <c r="I318" s="20" t="str">
        <f t="shared" si="45"/>
        <v>1 M Międzyrzec Podlaski (1)</v>
      </c>
      <c r="J318" s="18" t="s">
        <v>742</v>
      </c>
      <c r="K318" s="151">
        <v>15107</v>
      </c>
      <c r="L318" s="154">
        <v>2002</v>
      </c>
      <c r="M318" s="65">
        <v>47</v>
      </c>
      <c r="N318" s="169">
        <v>4868.92</v>
      </c>
      <c r="O318" s="32">
        <f t="shared" ref="O318:O381" si="55" xml:space="preserve"> ROUNDDOWN(M318/K318,10)</f>
        <v>3.1111404999999998E-3</v>
      </c>
      <c r="P318" s="32">
        <f t="shared" ref="P318:P381" si="56">ROUNDDOWN(L318*O318/N318,10)</f>
        <v>1.2792370999999999E-3</v>
      </c>
      <c r="Q318" s="30">
        <f t="shared" ref="Q318:Q381" si="57">ROUNDDOWN(P318/$P$2498,10)</f>
        <v>4.66568E-4</v>
      </c>
      <c r="R318" s="94">
        <f t="shared" si="46"/>
        <v>233284</v>
      </c>
      <c r="S318" s="99"/>
      <c r="T318" s="99"/>
      <c r="U318" s="99"/>
      <c r="V318" s="100"/>
      <c r="W318" s="101">
        <f t="shared" ref="W318:W381" si="58">MIN(R318:U318)</f>
        <v>233284</v>
      </c>
    </row>
    <row r="319" spans="1:23" hidden="1">
      <c r="A319" s="34" t="s">
        <v>5722</v>
      </c>
      <c r="B319" s="160" t="s">
        <v>5095</v>
      </c>
      <c r="C319" s="17" t="s">
        <v>438</v>
      </c>
      <c r="D319" s="17" t="s">
        <v>430</v>
      </c>
      <c r="E319" s="17" t="s">
        <v>429</v>
      </c>
      <c r="F319" s="17" t="s">
        <v>2327</v>
      </c>
      <c r="G319" s="20" t="s">
        <v>423</v>
      </c>
      <c r="H319" s="20" t="s">
        <v>2646</v>
      </c>
      <c r="I319" s="20" t="str">
        <f t="shared" si="45"/>
        <v>1 M Terespol (1)</v>
      </c>
      <c r="J319" s="18" t="s">
        <v>743</v>
      </c>
      <c r="K319" s="151">
        <v>5018</v>
      </c>
      <c r="L319" s="154">
        <v>659</v>
      </c>
      <c r="M319" s="65">
        <v>28</v>
      </c>
      <c r="N319" s="169">
        <v>5561.47</v>
      </c>
      <c r="O319" s="32">
        <f t="shared" si="55"/>
        <v>5.5799122999999999E-3</v>
      </c>
      <c r="P319" s="32">
        <f t="shared" si="56"/>
        <v>6.6118519999999997E-4</v>
      </c>
      <c r="Q319" s="30">
        <f t="shared" si="57"/>
        <v>2.411499E-4</v>
      </c>
      <c r="R319" s="94">
        <f t="shared" si="46"/>
        <v>120574</v>
      </c>
      <c r="S319" s="99"/>
      <c r="T319" s="99"/>
      <c r="U319" s="99"/>
      <c r="V319" s="100"/>
      <c r="W319" s="101">
        <f t="shared" si="58"/>
        <v>120574</v>
      </c>
    </row>
    <row r="320" spans="1:23" hidden="1">
      <c r="A320" s="34" t="s">
        <v>5723</v>
      </c>
      <c r="B320" s="160" t="s">
        <v>5096</v>
      </c>
      <c r="C320" s="17" t="s">
        <v>438</v>
      </c>
      <c r="D320" s="17" t="s">
        <v>430</v>
      </c>
      <c r="E320" s="17" t="s">
        <v>432</v>
      </c>
      <c r="F320" s="17" t="s">
        <v>2328</v>
      </c>
      <c r="G320" s="20" t="s">
        <v>424</v>
      </c>
      <c r="H320" s="20" t="s">
        <v>2647</v>
      </c>
      <c r="I320" s="20" t="str">
        <f t="shared" si="45"/>
        <v>2 Gm Biała Podlaska (2)</v>
      </c>
      <c r="J320" s="18" t="s">
        <v>744</v>
      </c>
      <c r="K320" s="151">
        <v>15859</v>
      </c>
      <c r="L320" s="154">
        <v>2853</v>
      </c>
      <c r="M320" s="65">
        <v>58</v>
      </c>
      <c r="N320" s="169">
        <v>5078.55</v>
      </c>
      <c r="O320" s="32">
        <f t="shared" si="55"/>
        <v>3.6572292999999998E-3</v>
      </c>
      <c r="P320" s="32">
        <f t="shared" si="56"/>
        <v>2.0545381999999999E-3</v>
      </c>
      <c r="Q320" s="30">
        <f t="shared" si="57"/>
        <v>7.4933870000000002E-4</v>
      </c>
      <c r="R320" s="94">
        <f t="shared" si="46"/>
        <v>374669</v>
      </c>
      <c r="S320" s="99"/>
      <c r="T320" s="99"/>
      <c r="U320" s="99"/>
      <c r="V320" s="100"/>
      <c r="W320" s="101">
        <f t="shared" si="58"/>
        <v>374669</v>
      </c>
    </row>
    <row r="321" spans="1:23" hidden="1">
      <c r="A321" s="34" t="s">
        <v>5724</v>
      </c>
      <c r="B321" s="160" t="s">
        <v>5097</v>
      </c>
      <c r="C321" s="17" t="s">
        <v>438</v>
      </c>
      <c r="D321" s="17" t="s">
        <v>430</v>
      </c>
      <c r="E321" s="17" t="s">
        <v>434</v>
      </c>
      <c r="F321" s="17" t="s">
        <v>2328</v>
      </c>
      <c r="G321" s="20" t="s">
        <v>424</v>
      </c>
      <c r="H321" s="20" t="s">
        <v>2648</v>
      </c>
      <c r="I321" s="20" t="str">
        <f t="shared" si="45"/>
        <v>2 Gm Drelów (2)</v>
      </c>
      <c r="J321" s="18" t="s">
        <v>745</v>
      </c>
      <c r="K321" s="151">
        <v>4932</v>
      </c>
      <c r="L321" s="154">
        <v>737</v>
      </c>
      <c r="M321" s="65">
        <v>21</v>
      </c>
      <c r="N321" s="169">
        <v>3277.84</v>
      </c>
      <c r="O321" s="32">
        <f t="shared" si="55"/>
        <v>4.2579074999999997E-3</v>
      </c>
      <c r="P321" s="32">
        <f t="shared" si="56"/>
        <v>9.5736149999999995E-4</v>
      </c>
      <c r="Q321" s="30">
        <f t="shared" si="57"/>
        <v>3.491724E-4</v>
      </c>
      <c r="R321" s="94">
        <f t="shared" si="46"/>
        <v>174586</v>
      </c>
      <c r="S321" s="99"/>
      <c r="T321" s="99"/>
      <c r="U321" s="99"/>
      <c r="V321" s="100"/>
      <c r="W321" s="101">
        <f t="shared" si="58"/>
        <v>174586</v>
      </c>
    </row>
    <row r="322" spans="1:23" hidden="1">
      <c r="A322" s="34" t="s">
        <v>5725</v>
      </c>
      <c r="B322" s="160" t="s">
        <v>5098</v>
      </c>
      <c r="C322" s="17" t="s">
        <v>438</v>
      </c>
      <c r="D322" s="17" t="s">
        <v>430</v>
      </c>
      <c r="E322" s="17" t="s">
        <v>436</v>
      </c>
      <c r="F322" s="17" t="s">
        <v>2328</v>
      </c>
      <c r="G322" s="20" t="s">
        <v>424</v>
      </c>
      <c r="H322" s="134" t="s">
        <v>2649</v>
      </c>
      <c r="I322" s="134" t="str">
        <f t="shared" si="45"/>
        <v>2 Gm Janów Podlaski (2)</v>
      </c>
      <c r="J322" s="18" t="s">
        <v>746</v>
      </c>
      <c r="K322" s="151">
        <v>4823</v>
      </c>
      <c r="L322" s="154">
        <v>773</v>
      </c>
      <c r="M322" s="65">
        <v>10</v>
      </c>
      <c r="N322" s="169">
        <v>4466.32</v>
      </c>
      <c r="O322" s="32">
        <f t="shared" si="55"/>
        <v>2.0733981999999998E-3</v>
      </c>
      <c r="P322" s="32">
        <f t="shared" si="56"/>
        <v>3.5884950000000001E-4</v>
      </c>
      <c r="Q322" s="30">
        <f t="shared" si="57"/>
        <v>1.308809E-4</v>
      </c>
      <c r="R322" s="94">
        <f t="shared" si="46"/>
        <v>65440</v>
      </c>
      <c r="S322" s="99"/>
      <c r="T322" s="99"/>
      <c r="U322" s="99"/>
      <c r="V322" s="100"/>
      <c r="W322" s="101">
        <f t="shared" si="58"/>
        <v>65440</v>
      </c>
    </row>
    <row r="323" spans="1:23" hidden="1">
      <c r="A323" s="34" t="s">
        <v>5726</v>
      </c>
      <c r="B323" s="160" t="s">
        <v>5099</v>
      </c>
      <c r="C323" s="17" t="s">
        <v>438</v>
      </c>
      <c r="D323" s="17" t="s">
        <v>430</v>
      </c>
      <c r="E323" s="17" t="s">
        <v>438</v>
      </c>
      <c r="F323" s="17" t="s">
        <v>2328</v>
      </c>
      <c r="G323" s="20" t="s">
        <v>424</v>
      </c>
      <c r="H323" s="20" t="s">
        <v>2650</v>
      </c>
      <c r="I323" s="20" t="str">
        <f t="shared" si="45"/>
        <v>2 Gm Kodeń (2)</v>
      </c>
      <c r="J323" s="18" t="s">
        <v>747</v>
      </c>
      <c r="K323" s="151">
        <v>3165</v>
      </c>
      <c r="L323" s="154">
        <v>381</v>
      </c>
      <c r="M323" s="65">
        <v>14</v>
      </c>
      <c r="N323" s="169">
        <v>3824.19</v>
      </c>
      <c r="O323" s="32">
        <f t="shared" si="55"/>
        <v>4.4233807E-3</v>
      </c>
      <c r="P323" s="32">
        <f t="shared" si="56"/>
        <v>4.4069669999999999E-4</v>
      </c>
      <c r="Q323" s="30">
        <f t="shared" si="57"/>
        <v>1.607325E-4</v>
      </c>
      <c r="R323" s="94">
        <f t="shared" si="46"/>
        <v>80366</v>
      </c>
      <c r="S323" s="99"/>
      <c r="T323" s="99"/>
      <c r="U323" s="99"/>
      <c r="V323" s="100"/>
      <c r="W323" s="101">
        <f t="shared" si="58"/>
        <v>80366</v>
      </c>
    </row>
    <row r="324" spans="1:23" hidden="1">
      <c r="A324" s="34" t="s">
        <v>5727</v>
      </c>
      <c r="B324" s="160" t="s">
        <v>5100</v>
      </c>
      <c r="C324" s="17" t="s">
        <v>438</v>
      </c>
      <c r="D324" s="17" t="s">
        <v>430</v>
      </c>
      <c r="E324" s="17" t="s">
        <v>445</v>
      </c>
      <c r="F324" s="17" t="s">
        <v>2328</v>
      </c>
      <c r="G324" s="20" t="s">
        <v>424</v>
      </c>
      <c r="H324" s="20" t="s">
        <v>2651</v>
      </c>
      <c r="I324" s="20" t="str">
        <f t="shared" ref="I324:I387" si="59">CONCATENATE(F324," ",G324," ",H324)</f>
        <v>2 Gm Konstantynów (2)</v>
      </c>
      <c r="J324" s="18" t="s">
        <v>748</v>
      </c>
      <c r="K324" s="151">
        <v>3691</v>
      </c>
      <c r="L324" s="154">
        <v>613</v>
      </c>
      <c r="M324" s="65">
        <v>23</v>
      </c>
      <c r="N324" s="169">
        <v>3263.23</v>
      </c>
      <c r="O324" s="32">
        <f t="shared" si="55"/>
        <v>6.2313736000000003E-3</v>
      </c>
      <c r="P324" s="32">
        <f t="shared" si="56"/>
        <v>1.1705678E-3</v>
      </c>
      <c r="Q324" s="30">
        <f t="shared" si="57"/>
        <v>4.269338E-4</v>
      </c>
      <c r="R324" s="94">
        <f t="shared" ref="R324:R387" si="60">ROUNDDOWN(500000000*Q324,0)</f>
        <v>213466</v>
      </c>
      <c r="S324" s="99"/>
      <c r="T324" s="99"/>
      <c r="U324" s="99"/>
      <c r="V324" s="100"/>
      <c r="W324" s="101">
        <f t="shared" si="58"/>
        <v>213466</v>
      </c>
    </row>
    <row r="325" spans="1:23" hidden="1">
      <c r="A325" s="34" t="s">
        <v>5728</v>
      </c>
      <c r="B325" s="160" t="s">
        <v>5101</v>
      </c>
      <c r="C325" s="17" t="s">
        <v>438</v>
      </c>
      <c r="D325" s="17" t="s">
        <v>430</v>
      </c>
      <c r="E325" s="17" t="s">
        <v>469</v>
      </c>
      <c r="F325" s="17" t="s">
        <v>2328</v>
      </c>
      <c r="G325" s="20" t="s">
        <v>424</v>
      </c>
      <c r="H325" s="20" t="s">
        <v>2652</v>
      </c>
      <c r="I325" s="20" t="str">
        <f t="shared" si="59"/>
        <v>2 Gm Leśna Podlaska (2)</v>
      </c>
      <c r="J325" s="18" t="s">
        <v>749</v>
      </c>
      <c r="K325" s="151">
        <v>4055</v>
      </c>
      <c r="L325" s="154">
        <v>731</v>
      </c>
      <c r="M325" s="65">
        <v>30</v>
      </c>
      <c r="N325" s="169">
        <v>3840.25</v>
      </c>
      <c r="O325" s="32">
        <f t="shared" si="55"/>
        <v>7.3982737000000002E-3</v>
      </c>
      <c r="P325" s="32">
        <f t="shared" si="56"/>
        <v>1.4082776000000001E-3</v>
      </c>
      <c r="Q325" s="30">
        <f t="shared" si="57"/>
        <v>5.1363220000000005E-4</v>
      </c>
      <c r="R325" s="94">
        <f t="shared" si="60"/>
        <v>256816</v>
      </c>
      <c r="S325" s="99"/>
      <c r="T325" s="99"/>
      <c r="U325" s="99"/>
      <c r="V325" s="100"/>
      <c r="W325" s="101">
        <f t="shared" si="58"/>
        <v>256816</v>
      </c>
    </row>
    <row r="326" spans="1:23" hidden="1">
      <c r="A326" s="34" t="s">
        <v>5729</v>
      </c>
      <c r="B326" s="160" t="s">
        <v>5102</v>
      </c>
      <c r="C326" s="17" t="s">
        <v>438</v>
      </c>
      <c r="D326" s="17" t="s">
        <v>430</v>
      </c>
      <c r="E326" s="17" t="s">
        <v>471</v>
      </c>
      <c r="F326" s="17" t="s">
        <v>2328</v>
      </c>
      <c r="G326" s="20" t="s">
        <v>424</v>
      </c>
      <c r="H326" s="20" t="s">
        <v>2653</v>
      </c>
      <c r="I326" s="20" t="str">
        <f t="shared" si="59"/>
        <v>2 Gm Łomazy (2)</v>
      </c>
      <c r="J326" s="18" t="s">
        <v>750</v>
      </c>
      <c r="K326" s="151">
        <v>4441</v>
      </c>
      <c r="L326" s="154">
        <v>561</v>
      </c>
      <c r="M326" s="65">
        <v>23</v>
      </c>
      <c r="N326" s="169">
        <v>3709.6</v>
      </c>
      <c r="O326" s="32">
        <f t="shared" si="55"/>
        <v>5.1790137000000003E-3</v>
      </c>
      <c r="P326" s="32">
        <f t="shared" si="56"/>
        <v>7.8321830000000002E-4</v>
      </c>
      <c r="Q326" s="30">
        <f t="shared" si="57"/>
        <v>2.8565820000000001E-4</v>
      </c>
      <c r="R326" s="94">
        <f t="shared" si="60"/>
        <v>142829</v>
      </c>
      <c r="S326" s="99"/>
      <c r="T326" s="99"/>
      <c r="U326" s="99"/>
      <c r="V326" s="100"/>
      <c r="W326" s="101">
        <f t="shared" si="58"/>
        <v>142829</v>
      </c>
    </row>
    <row r="327" spans="1:23" hidden="1">
      <c r="A327" s="34" t="s">
        <v>5730</v>
      </c>
      <c r="B327" s="160" t="s">
        <v>5103</v>
      </c>
      <c r="C327" s="17" t="s">
        <v>438</v>
      </c>
      <c r="D327" s="17" t="s">
        <v>430</v>
      </c>
      <c r="E327" s="17" t="s">
        <v>484</v>
      </c>
      <c r="F327" s="17" t="s">
        <v>2328</v>
      </c>
      <c r="G327" s="20" t="s">
        <v>424</v>
      </c>
      <c r="H327" s="20" t="s">
        <v>2654</v>
      </c>
      <c r="I327" s="20" t="str">
        <f t="shared" si="59"/>
        <v>2 Gm Międzyrzec Podlaski (2)</v>
      </c>
      <c r="J327" s="18" t="s">
        <v>742</v>
      </c>
      <c r="K327" s="151">
        <v>10172</v>
      </c>
      <c r="L327" s="154">
        <v>1677</v>
      </c>
      <c r="M327" s="65">
        <v>60</v>
      </c>
      <c r="N327" s="169">
        <v>3356.66</v>
      </c>
      <c r="O327" s="32">
        <f t="shared" si="55"/>
        <v>5.8985449999999998E-3</v>
      </c>
      <c r="P327" s="32">
        <f t="shared" si="56"/>
        <v>2.9469353E-3</v>
      </c>
      <c r="Q327" s="30">
        <f t="shared" si="57"/>
        <v>1.0748171000000001E-3</v>
      </c>
      <c r="R327" s="94">
        <f t="shared" si="60"/>
        <v>537408</v>
      </c>
      <c r="S327" s="99"/>
      <c r="T327" s="99"/>
      <c r="U327" s="99"/>
      <c r="V327" s="100"/>
      <c r="W327" s="101">
        <f t="shared" si="58"/>
        <v>537408</v>
      </c>
    </row>
    <row r="328" spans="1:23" hidden="1">
      <c r="A328" s="34" t="s">
        <v>5731</v>
      </c>
      <c r="B328" s="160" t="s">
        <v>5104</v>
      </c>
      <c r="C328" s="17" t="s">
        <v>438</v>
      </c>
      <c r="D328" s="17" t="s">
        <v>430</v>
      </c>
      <c r="E328" s="17" t="s">
        <v>486</v>
      </c>
      <c r="F328" s="17" t="s">
        <v>2329</v>
      </c>
      <c r="G328" s="20" t="s">
        <v>425</v>
      </c>
      <c r="H328" s="20" t="s">
        <v>2655</v>
      </c>
      <c r="I328" s="20" t="str">
        <f t="shared" si="59"/>
        <v>3 M-Gm Piszczac (3)</v>
      </c>
      <c r="J328" s="18" t="s">
        <v>751</v>
      </c>
      <c r="K328" s="151">
        <v>6549</v>
      </c>
      <c r="L328" s="154">
        <v>979</v>
      </c>
      <c r="M328" s="65">
        <v>52</v>
      </c>
      <c r="N328" s="169">
        <v>3535.37</v>
      </c>
      <c r="O328" s="32">
        <f t="shared" si="55"/>
        <v>7.9401434999999999E-3</v>
      </c>
      <c r="P328" s="32">
        <f t="shared" si="56"/>
        <v>2.1987515999999999E-3</v>
      </c>
      <c r="Q328" s="30">
        <f t="shared" si="57"/>
        <v>8.019368E-4</v>
      </c>
      <c r="R328" s="94">
        <f t="shared" si="60"/>
        <v>400968</v>
      </c>
      <c r="S328" s="99"/>
      <c r="T328" s="99"/>
      <c r="U328" s="99"/>
      <c r="V328" s="100"/>
      <c r="W328" s="101">
        <f t="shared" si="58"/>
        <v>400968</v>
      </c>
    </row>
    <row r="329" spans="1:23" hidden="1">
      <c r="A329" s="34" t="s">
        <v>5732</v>
      </c>
      <c r="B329" s="160" t="s">
        <v>5105</v>
      </c>
      <c r="C329" s="17" t="s">
        <v>438</v>
      </c>
      <c r="D329" s="17" t="s">
        <v>430</v>
      </c>
      <c r="E329" s="17" t="s">
        <v>487</v>
      </c>
      <c r="F329" s="17" t="s">
        <v>2328</v>
      </c>
      <c r="G329" s="20" t="s">
        <v>424</v>
      </c>
      <c r="H329" s="20" t="s">
        <v>2656</v>
      </c>
      <c r="I329" s="20" t="str">
        <f t="shared" si="59"/>
        <v>2 Gm Rokitno (2)</v>
      </c>
      <c r="J329" s="18" t="s">
        <v>752</v>
      </c>
      <c r="K329" s="151">
        <v>2619</v>
      </c>
      <c r="L329" s="154">
        <v>366</v>
      </c>
      <c r="M329" s="65">
        <v>6</v>
      </c>
      <c r="N329" s="169">
        <v>4008.18</v>
      </c>
      <c r="O329" s="32">
        <f t="shared" si="55"/>
        <v>2.2909507000000002E-3</v>
      </c>
      <c r="P329" s="32">
        <f t="shared" si="56"/>
        <v>2.0919410000000001E-4</v>
      </c>
      <c r="Q329" s="30">
        <f t="shared" si="57"/>
        <v>7.6297999999999994E-5</v>
      </c>
      <c r="R329" s="94">
        <f t="shared" si="60"/>
        <v>38149</v>
      </c>
      <c r="S329" s="99"/>
      <c r="T329" s="99"/>
      <c r="U329" s="99"/>
      <c r="V329" s="100"/>
      <c r="W329" s="101">
        <f t="shared" si="58"/>
        <v>38149</v>
      </c>
    </row>
    <row r="330" spans="1:23" hidden="1">
      <c r="A330" s="34" t="s">
        <v>5733</v>
      </c>
      <c r="B330" s="160" t="s">
        <v>5106</v>
      </c>
      <c r="C330" s="17" t="s">
        <v>438</v>
      </c>
      <c r="D330" s="17" t="s">
        <v>430</v>
      </c>
      <c r="E330" s="17" t="s">
        <v>489</v>
      </c>
      <c r="F330" s="17" t="s">
        <v>2328</v>
      </c>
      <c r="G330" s="20" t="s">
        <v>424</v>
      </c>
      <c r="H330" s="20" t="s">
        <v>2657</v>
      </c>
      <c r="I330" s="20" t="str">
        <f t="shared" si="59"/>
        <v>2 Gm Rossosz (2)</v>
      </c>
      <c r="J330" s="18" t="s">
        <v>753</v>
      </c>
      <c r="K330" s="151">
        <v>2031</v>
      </c>
      <c r="L330" s="154">
        <v>262</v>
      </c>
      <c r="M330" s="65">
        <v>21</v>
      </c>
      <c r="N330" s="169">
        <v>3561.3</v>
      </c>
      <c r="O330" s="32">
        <f t="shared" si="55"/>
        <v>1.0339734099999999E-2</v>
      </c>
      <c r="P330" s="32">
        <f t="shared" si="56"/>
        <v>7.6068010000000005E-4</v>
      </c>
      <c r="Q330" s="30">
        <f t="shared" si="57"/>
        <v>2.7743800000000002E-4</v>
      </c>
      <c r="R330" s="94">
        <f t="shared" si="60"/>
        <v>138719</v>
      </c>
      <c r="S330" s="99"/>
      <c r="T330" s="99"/>
      <c r="U330" s="99"/>
      <c r="V330" s="100"/>
      <c r="W330" s="101">
        <f t="shared" si="58"/>
        <v>138719</v>
      </c>
    </row>
    <row r="331" spans="1:23" hidden="1">
      <c r="A331" s="34" t="s">
        <v>5734</v>
      </c>
      <c r="B331" s="160" t="s">
        <v>5107</v>
      </c>
      <c r="C331" s="17" t="s">
        <v>438</v>
      </c>
      <c r="D331" s="17" t="s">
        <v>430</v>
      </c>
      <c r="E331" s="17" t="s">
        <v>491</v>
      </c>
      <c r="F331" s="17" t="s">
        <v>2328</v>
      </c>
      <c r="G331" s="20" t="s">
        <v>424</v>
      </c>
      <c r="H331" s="20" t="s">
        <v>2658</v>
      </c>
      <c r="I331" s="20" t="str">
        <f t="shared" si="59"/>
        <v>2 Gm Sławatycze (2)</v>
      </c>
      <c r="J331" s="18" t="s">
        <v>754</v>
      </c>
      <c r="K331" s="151">
        <v>2200</v>
      </c>
      <c r="L331" s="154">
        <v>323</v>
      </c>
      <c r="M331" s="65">
        <v>49</v>
      </c>
      <c r="N331" s="169">
        <v>2718.39</v>
      </c>
      <c r="O331" s="32">
        <f t="shared" si="55"/>
        <v>2.2272727199999998E-2</v>
      </c>
      <c r="P331" s="32">
        <f t="shared" si="56"/>
        <v>2.6464527999999999E-3</v>
      </c>
      <c r="Q331" s="30">
        <f t="shared" si="57"/>
        <v>9.6522399999999999E-4</v>
      </c>
      <c r="R331" s="94">
        <f t="shared" si="60"/>
        <v>482612</v>
      </c>
      <c r="S331" s="99"/>
      <c r="T331" s="99"/>
      <c r="U331" s="99"/>
      <c r="V331" s="100"/>
      <c r="W331" s="101">
        <f t="shared" si="58"/>
        <v>482612</v>
      </c>
    </row>
    <row r="332" spans="1:23" hidden="1">
      <c r="A332" s="34" t="s">
        <v>5735</v>
      </c>
      <c r="B332" s="160" t="s">
        <v>5108</v>
      </c>
      <c r="C332" s="17" t="s">
        <v>438</v>
      </c>
      <c r="D332" s="17" t="s">
        <v>430</v>
      </c>
      <c r="E332" s="17" t="s">
        <v>523</v>
      </c>
      <c r="F332" s="17" t="s">
        <v>2328</v>
      </c>
      <c r="G332" s="20" t="s">
        <v>424</v>
      </c>
      <c r="H332" s="20" t="s">
        <v>2659</v>
      </c>
      <c r="I332" s="20" t="str">
        <f t="shared" si="59"/>
        <v>2 Gm Sosnówka (2)</v>
      </c>
      <c r="J332" s="18" t="s">
        <v>755</v>
      </c>
      <c r="K332" s="151">
        <v>2030</v>
      </c>
      <c r="L332" s="154">
        <v>268</v>
      </c>
      <c r="M332" s="65">
        <v>27</v>
      </c>
      <c r="N332" s="169">
        <v>2819.8</v>
      </c>
      <c r="O332" s="32">
        <f t="shared" si="55"/>
        <v>1.33004926E-2</v>
      </c>
      <c r="P332" s="32">
        <f t="shared" si="56"/>
        <v>1.2641079999999999E-3</v>
      </c>
      <c r="Q332" s="30">
        <f t="shared" si="57"/>
        <v>4.6105009999999999E-4</v>
      </c>
      <c r="R332" s="94">
        <f t="shared" si="60"/>
        <v>230525</v>
      </c>
      <c r="S332" s="99"/>
      <c r="T332" s="99"/>
      <c r="U332" s="99"/>
      <c r="V332" s="100"/>
      <c r="W332" s="101">
        <f t="shared" si="58"/>
        <v>230525</v>
      </c>
    </row>
    <row r="333" spans="1:23" hidden="1">
      <c r="A333" s="34" t="s">
        <v>5736</v>
      </c>
      <c r="B333" s="160" t="s">
        <v>5109</v>
      </c>
      <c r="C333" s="17" t="s">
        <v>438</v>
      </c>
      <c r="D333" s="17" t="s">
        <v>430</v>
      </c>
      <c r="E333" s="17" t="s">
        <v>527</v>
      </c>
      <c r="F333" s="17" t="s">
        <v>2328</v>
      </c>
      <c r="G333" s="20" t="s">
        <v>424</v>
      </c>
      <c r="H333" s="20" t="s">
        <v>2660</v>
      </c>
      <c r="I333" s="20" t="str">
        <f t="shared" si="59"/>
        <v>2 Gm Terespol (2)</v>
      </c>
      <c r="J333" s="18" t="s">
        <v>743</v>
      </c>
      <c r="K333" s="151">
        <v>5823</v>
      </c>
      <c r="L333" s="154">
        <v>815</v>
      </c>
      <c r="M333" s="65">
        <v>35</v>
      </c>
      <c r="N333" s="169">
        <v>6664.54</v>
      </c>
      <c r="O333" s="32">
        <f t="shared" si="55"/>
        <v>6.0106474000000002E-3</v>
      </c>
      <c r="P333" s="32">
        <f t="shared" si="56"/>
        <v>7.3503610000000004E-4</v>
      </c>
      <c r="Q333" s="30">
        <f t="shared" si="57"/>
        <v>2.6808499999999999E-4</v>
      </c>
      <c r="R333" s="94">
        <f t="shared" si="60"/>
        <v>134042</v>
      </c>
      <c r="S333" s="99"/>
      <c r="T333" s="99"/>
      <c r="U333" s="99"/>
      <c r="V333" s="100"/>
      <c r="W333" s="101">
        <f t="shared" si="58"/>
        <v>134042</v>
      </c>
    </row>
    <row r="334" spans="1:23" hidden="1">
      <c r="A334" s="34" t="s">
        <v>5737</v>
      </c>
      <c r="B334" s="160" t="s">
        <v>5110</v>
      </c>
      <c r="C334" s="17" t="s">
        <v>438</v>
      </c>
      <c r="D334" s="17" t="s">
        <v>430</v>
      </c>
      <c r="E334" s="17" t="s">
        <v>534</v>
      </c>
      <c r="F334" s="17" t="s">
        <v>2328</v>
      </c>
      <c r="G334" s="20" t="s">
        <v>424</v>
      </c>
      <c r="H334" s="20" t="s">
        <v>2661</v>
      </c>
      <c r="I334" s="20" t="str">
        <f t="shared" si="59"/>
        <v>2 Gm Tuczna (2)</v>
      </c>
      <c r="J334" s="18" t="s">
        <v>756</v>
      </c>
      <c r="K334" s="151">
        <v>2652</v>
      </c>
      <c r="L334" s="154">
        <v>300</v>
      </c>
      <c r="M334" s="65">
        <v>45</v>
      </c>
      <c r="N334" s="169">
        <v>2783.16</v>
      </c>
      <c r="O334" s="32">
        <f t="shared" si="55"/>
        <v>1.6968325699999998E-2</v>
      </c>
      <c r="P334" s="32">
        <f t="shared" si="56"/>
        <v>1.8290352E-3</v>
      </c>
      <c r="Q334" s="30">
        <f t="shared" si="57"/>
        <v>6.6709240000000002E-4</v>
      </c>
      <c r="R334" s="94">
        <f t="shared" si="60"/>
        <v>333546</v>
      </c>
      <c r="S334" s="99"/>
      <c r="T334" s="99"/>
      <c r="U334" s="99"/>
      <c r="V334" s="100"/>
      <c r="W334" s="101">
        <f t="shared" si="58"/>
        <v>333546</v>
      </c>
    </row>
    <row r="335" spans="1:23" hidden="1">
      <c r="A335" s="34" t="s">
        <v>5738</v>
      </c>
      <c r="B335" s="160" t="s">
        <v>5111</v>
      </c>
      <c r="C335" s="17" t="s">
        <v>438</v>
      </c>
      <c r="D335" s="17" t="s">
        <v>430</v>
      </c>
      <c r="E335" s="17" t="s">
        <v>540</v>
      </c>
      <c r="F335" s="17" t="s">
        <v>2328</v>
      </c>
      <c r="G335" s="20" t="s">
        <v>424</v>
      </c>
      <c r="H335" s="20" t="s">
        <v>2662</v>
      </c>
      <c r="I335" s="20" t="str">
        <f t="shared" si="59"/>
        <v>2 Gm Wisznice (2)</v>
      </c>
      <c r="J335" s="18" t="s">
        <v>757</v>
      </c>
      <c r="K335" s="151">
        <v>4365</v>
      </c>
      <c r="L335" s="154">
        <v>640</v>
      </c>
      <c r="M335" s="65">
        <v>23</v>
      </c>
      <c r="N335" s="169">
        <v>3437.28</v>
      </c>
      <c r="O335" s="32">
        <f t="shared" si="55"/>
        <v>5.2691867000000002E-3</v>
      </c>
      <c r="P335" s="32">
        <f t="shared" si="56"/>
        <v>9.8108950000000005E-4</v>
      </c>
      <c r="Q335" s="30">
        <f t="shared" si="57"/>
        <v>3.5782650000000001E-4</v>
      </c>
      <c r="R335" s="94">
        <f t="shared" si="60"/>
        <v>178913</v>
      </c>
      <c r="S335" s="99"/>
      <c r="T335" s="99"/>
      <c r="U335" s="99"/>
      <c r="V335" s="100"/>
      <c r="W335" s="101">
        <f t="shared" si="58"/>
        <v>178913</v>
      </c>
    </row>
    <row r="336" spans="1:23" hidden="1">
      <c r="A336" s="34" t="s">
        <v>5739</v>
      </c>
      <c r="B336" s="160" t="s">
        <v>5112</v>
      </c>
      <c r="C336" s="17" t="s">
        <v>438</v>
      </c>
      <c r="D336" s="17" t="s">
        <v>430</v>
      </c>
      <c r="E336" s="17" t="s">
        <v>546</v>
      </c>
      <c r="F336" s="17" t="s">
        <v>2328</v>
      </c>
      <c r="G336" s="20" t="s">
        <v>424</v>
      </c>
      <c r="H336" s="20" t="s">
        <v>2663</v>
      </c>
      <c r="I336" s="20" t="str">
        <f t="shared" si="59"/>
        <v>2 Gm Zalesie (2)</v>
      </c>
      <c r="J336" s="18" t="s">
        <v>758</v>
      </c>
      <c r="K336" s="151">
        <v>3932</v>
      </c>
      <c r="L336" s="154">
        <v>594</v>
      </c>
      <c r="M336" s="65">
        <v>39</v>
      </c>
      <c r="N336" s="169">
        <v>4821.6899999999996</v>
      </c>
      <c r="O336" s="32">
        <f t="shared" si="55"/>
        <v>9.9186164E-3</v>
      </c>
      <c r="P336" s="32">
        <f t="shared" si="56"/>
        <v>1.2219072E-3</v>
      </c>
      <c r="Q336" s="30">
        <f t="shared" si="57"/>
        <v>4.4565849999999999E-4</v>
      </c>
      <c r="R336" s="94">
        <f t="shared" si="60"/>
        <v>222829</v>
      </c>
      <c r="S336" s="99"/>
      <c r="T336" s="99"/>
      <c r="U336" s="99"/>
      <c r="V336" s="100"/>
      <c r="W336" s="101">
        <f t="shared" si="58"/>
        <v>222829</v>
      </c>
    </row>
    <row r="337" spans="1:23" hidden="1">
      <c r="A337" s="34" t="s">
        <v>5740</v>
      </c>
      <c r="B337" s="160" t="s">
        <v>5113</v>
      </c>
      <c r="C337" s="17" t="s">
        <v>438</v>
      </c>
      <c r="D337" s="17" t="s">
        <v>429</v>
      </c>
      <c r="E337" s="17" t="s">
        <v>430</v>
      </c>
      <c r="F337" s="17" t="s">
        <v>2327</v>
      </c>
      <c r="G337" s="20" t="s">
        <v>423</v>
      </c>
      <c r="H337" s="20" t="s">
        <v>2664</v>
      </c>
      <c r="I337" s="20" t="str">
        <f t="shared" si="59"/>
        <v>1 M Biłgoraj (1)</v>
      </c>
      <c r="J337" s="18" t="s">
        <v>759</v>
      </c>
      <c r="K337" s="151">
        <v>24312</v>
      </c>
      <c r="L337" s="154">
        <v>3569</v>
      </c>
      <c r="M337" s="65">
        <v>28</v>
      </c>
      <c r="N337" s="169">
        <v>4697.63</v>
      </c>
      <c r="O337" s="32">
        <f t="shared" si="55"/>
        <v>1.1516946E-3</v>
      </c>
      <c r="P337" s="32">
        <f t="shared" si="56"/>
        <v>8.749939E-4</v>
      </c>
      <c r="Q337" s="30">
        <f t="shared" si="57"/>
        <v>3.19131E-4</v>
      </c>
      <c r="R337" s="94">
        <f t="shared" si="60"/>
        <v>159565</v>
      </c>
      <c r="S337" s="99"/>
      <c r="T337" s="99"/>
      <c r="U337" s="99"/>
      <c r="V337" s="100"/>
      <c r="W337" s="101">
        <f t="shared" si="58"/>
        <v>159565</v>
      </c>
    </row>
    <row r="338" spans="1:23" hidden="1">
      <c r="A338" s="34" t="s">
        <v>5741</v>
      </c>
      <c r="B338" s="160" t="s">
        <v>5114</v>
      </c>
      <c r="C338" s="17" t="s">
        <v>438</v>
      </c>
      <c r="D338" s="17" t="s">
        <v>429</v>
      </c>
      <c r="E338" s="17" t="s">
        <v>429</v>
      </c>
      <c r="F338" s="17" t="s">
        <v>2328</v>
      </c>
      <c r="G338" s="20" t="s">
        <v>424</v>
      </c>
      <c r="H338" s="20" t="s">
        <v>2665</v>
      </c>
      <c r="I338" s="20" t="str">
        <f t="shared" si="59"/>
        <v>2 Gm Aleksandrów (2)</v>
      </c>
      <c r="J338" s="18" t="s">
        <v>760</v>
      </c>
      <c r="K338" s="151">
        <v>3119</v>
      </c>
      <c r="L338" s="154">
        <v>479</v>
      </c>
      <c r="M338" s="65">
        <v>55</v>
      </c>
      <c r="N338" s="169">
        <v>2429.56</v>
      </c>
      <c r="O338" s="32">
        <f t="shared" si="55"/>
        <v>1.7633856999999999E-2</v>
      </c>
      <c r="P338" s="32">
        <f t="shared" si="56"/>
        <v>3.4766036999999998E-3</v>
      </c>
      <c r="Q338" s="30">
        <f t="shared" si="57"/>
        <v>1.2679996999999999E-3</v>
      </c>
      <c r="R338" s="94">
        <f t="shared" si="60"/>
        <v>633999</v>
      </c>
      <c r="S338" s="99"/>
      <c r="T338" s="99"/>
      <c r="U338" s="99"/>
      <c r="V338" s="100"/>
      <c r="W338" s="101">
        <f t="shared" si="58"/>
        <v>633999</v>
      </c>
    </row>
    <row r="339" spans="1:23" hidden="1">
      <c r="A339" s="34" t="s">
        <v>5742</v>
      </c>
      <c r="B339" s="160" t="s">
        <v>5115</v>
      </c>
      <c r="C339" s="17" t="s">
        <v>438</v>
      </c>
      <c r="D339" s="17" t="s">
        <v>429</v>
      </c>
      <c r="E339" s="17" t="s">
        <v>432</v>
      </c>
      <c r="F339" s="17" t="s">
        <v>2328</v>
      </c>
      <c r="G339" s="20" t="s">
        <v>424</v>
      </c>
      <c r="H339" s="20" t="s">
        <v>2666</v>
      </c>
      <c r="I339" s="20" t="str">
        <f t="shared" si="59"/>
        <v>2 Gm Biłgoraj (2)</v>
      </c>
      <c r="J339" s="18" t="s">
        <v>759</v>
      </c>
      <c r="K339" s="151">
        <v>13335</v>
      </c>
      <c r="L339" s="154">
        <v>2100</v>
      </c>
      <c r="M339" s="65">
        <v>17</v>
      </c>
      <c r="N339" s="169">
        <v>3933.75</v>
      </c>
      <c r="O339" s="32">
        <f t="shared" si="55"/>
        <v>1.2748405999999999E-3</v>
      </c>
      <c r="P339" s="32">
        <f t="shared" si="56"/>
        <v>6.8056309999999995E-4</v>
      </c>
      <c r="Q339" s="30">
        <f t="shared" si="57"/>
        <v>2.4821739999999999E-4</v>
      </c>
      <c r="R339" s="94">
        <f t="shared" si="60"/>
        <v>124108</v>
      </c>
      <c r="S339" s="99"/>
      <c r="T339" s="99"/>
      <c r="U339" s="99"/>
      <c r="V339" s="100"/>
      <c r="W339" s="101">
        <f t="shared" si="58"/>
        <v>124108</v>
      </c>
    </row>
    <row r="340" spans="1:23" hidden="1">
      <c r="A340" s="34" t="s">
        <v>5743</v>
      </c>
      <c r="B340" s="160" t="s">
        <v>5116</v>
      </c>
      <c r="C340" s="17" t="s">
        <v>438</v>
      </c>
      <c r="D340" s="17" t="s">
        <v>429</v>
      </c>
      <c r="E340" s="17" t="s">
        <v>434</v>
      </c>
      <c r="F340" s="17" t="s">
        <v>2328</v>
      </c>
      <c r="G340" s="20" t="s">
        <v>424</v>
      </c>
      <c r="H340" s="20" t="s">
        <v>2667</v>
      </c>
      <c r="I340" s="20" t="str">
        <f t="shared" si="59"/>
        <v>2 Gm Biszcza (2)</v>
      </c>
      <c r="J340" s="18" t="s">
        <v>761</v>
      </c>
      <c r="K340" s="151">
        <v>3658</v>
      </c>
      <c r="L340" s="154">
        <v>486</v>
      </c>
      <c r="M340" s="65">
        <v>21</v>
      </c>
      <c r="N340" s="169">
        <v>2853.36</v>
      </c>
      <c r="O340" s="32">
        <f t="shared" si="55"/>
        <v>5.7408418999999999E-3</v>
      </c>
      <c r="P340" s="32">
        <f t="shared" si="56"/>
        <v>9.7781179999999993E-4</v>
      </c>
      <c r="Q340" s="30">
        <f t="shared" si="57"/>
        <v>3.5663109999999997E-4</v>
      </c>
      <c r="R340" s="94">
        <f t="shared" si="60"/>
        <v>178315</v>
      </c>
      <c r="S340" s="99"/>
      <c r="T340" s="99"/>
      <c r="U340" s="99"/>
      <c r="V340" s="100"/>
      <c r="W340" s="101">
        <f t="shared" si="58"/>
        <v>178315</v>
      </c>
    </row>
    <row r="341" spans="1:23" hidden="1">
      <c r="A341" s="34" t="s">
        <v>5744</v>
      </c>
      <c r="B341" s="160" t="s">
        <v>5117</v>
      </c>
      <c r="C341" s="17" t="s">
        <v>438</v>
      </c>
      <c r="D341" s="17" t="s">
        <v>429</v>
      </c>
      <c r="E341" s="17" t="s">
        <v>436</v>
      </c>
      <c r="F341" s="17" t="s">
        <v>2329</v>
      </c>
      <c r="G341" s="20" t="s">
        <v>425</v>
      </c>
      <c r="H341" s="20" t="s">
        <v>2668</v>
      </c>
      <c r="I341" s="20" t="str">
        <f t="shared" si="59"/>
        <v>3 M-Gm Frampol (3)</v>
      </c>
      <c r="J341" s="18" t="s">
        <v>762</v>
      </c>
      <c r="K341" s="151">
        <v>5511</v>
      </c>
      <c r="L341" s="154">
        <v>696</v>
      </c>
      <c r="M341" s="65">
        <v>32</v>
      </c>
      <c r="N341" s="169">
        <v>3350.02</v>
      </c>
      <c r="O341" s="32">
        <f t="shared" si="55"/>
        <v>5.8065686E-3</v>
      </c>
      <c r="P341" s="32">
        <f t="shared" si="56"/>
        <v>1.2063724E-3</v>
      </c>
      <c r="Q341" s="30">
        <f t="shared" si="57"/>
        <v>4.3999259999999999E-4</v>
      </c>
      <c r="R341" s="94">
        <f t="shared" si="60"/>
        <v>219996</v>
      </c>
      <c r="S341" s="99"/>
      <c r="T341" s="99"/>
      <c r="U341" s="99"/>
      <c r="V341" s="100"/>
      <c r="W341" s="101">
        <f t="shared" si="58"/>
        <v>219996</v>
      </c>
    </row>
    <row r="342" spans="1:23" hidden="1">
      <c r="A342" s="34" t="s">
        <v>5745</v>
      </c>
      <c r="B342" s="160" t="s">
        <v>5118</v>
      </c>
      <c r="C342" s="17" t="s">
        <v>438</v>
      </c>
      <c r="D342" s="17" t="s">
        <v>429</v>
      </c>
      <c r="E342" s="17" t="s">
        <v>438</v>
      </c>
      <c r="F342" s="17" t="s">
        <v>2329</v>
      </c>
      <c r="G342" s="20" t="s">
        <v>425</v>
      </c>
      <c r="H342" s="20" t="s">
        <v>2669</v>
      </c>
      <c r="I342" s="20" t="str">
        <f t="shared" si="59"/>
        <v>3 M-Gm Goraj (3)</v>
      </c>
      <c r="J342" s="18" t="s">
        <v>763</v>
      </c>
      <c r="K342" s="151">
        <v>3776</v>
      </c>
      <c r="L342" s="154">
        <v>471</v>
      </c>
      <c r="M342" s="65">
        <v>28</v>
      </c>
      <c r="N342" s="169">
        <v>3011</v>
      </c>
      <c r="O342" s="32">
        <f t="shared" si="55"/>
        <v>7.4152541999999997E-3</v>
      </c>
      <c r="P342" s="32">
        <f t="shared" si="56"/>
        <v>1.1599417000000001E-3</v>
      </c>
      <c r="Q342" s="30">
        <f t="shared" si="57"/>
        <v>4.2305819999999999E-4</v>
      </c>
      <c r="R342" s="94">
        <f t="shared" si="60"/>
        <v>211529</v>
      </c>
      <c r="S342" s="99"/>
      <c r="T342" s="99"/>
      <c r="U342" s="99"/>
      <c r="V342" s="100"/>
      <c r="W342" s="101">
        <f t="shared" si="58"/>
        <v>211529</v>
      </c>
    </row>
    <row r="343" spans="1:23" hidden="1">
      <c r="A343" s="34" t="s">
        <v>5746</v>
      </c>
      <c r="B343" s="160" t="s">
        <v>5119</v>
      </c>
      <c r="C343" s="17" t="s">
        <v>438</v>
      </c>
      <c r="D343" s="17" t="s">
        <v>429</v>
      </c>
      <c r="E343" s="17" t="s">
        <v>445</v>
      </c>
      <c r="F343" s="17" t="s">
        <v>2329</v>
      </c>
      <c r="G343" s="20" t="s">
        <v>425</v>
      </c>
      <c r="H343" s="20" t="s">
        <v>2670</v>
      </c>
      <c r="I343" s="20" t="str">
        <f t="shared" si="59"/>
        <v>3 M-Gm Józefów (3)</v>
      </c>
      <c r="J343" s="18" t="s">
        <v>764</v>
      </c>
      <c r="K343" s="151">
        <v>6179</v>
      </c>
      <c r="L343" s="154">
        <v>707</v>
      </c>
      <c r="M343" s="65">
        <v>37</v>
      </c>
      <c r="N343" s="169">
        <v>3566.09</v>
      </c>
      <c r="O343" s="32">
        <f t="shared" si="55"/>
        <v>5.9880239000000002E-3</v>
      </c>
      <c r="P343" s="32">
        <f t="shared" si="56"/>
        <v>1.1871637E-3</v>
      </c>
      <c r="Q343" s="30">
        <f t="shared" si="57"/>
        <v>4.3298670000000003E-4</v>
      </c>
      <c r="R343" s="94">
        <f t="shared" si="60"/>
        <v>216493</v>
      </c>
      <c r="S343" s="99"/>
      <c r="T343" s="99"/>
      <c r="U343" s="99"/>
      <c r="V343" s="100"/>
      <c r="W343" s="101">
        <f t="shared" si="58"/>
        <v>216493</v>
      </c>
    </row>
    <row r="344" spans="1:23" ht="20.25" hidden="1" customHeight="1">
      <c r="A344" s="34" t="s">
        <v>5747</v>
      </c>
      <c r="B344" s="160" t="s">
        <v>5120</v>
      </c>
      <c r="C344" s="17" t="s">
        <v>438</v>
      </c>
      <c r="D344" s="17" t="s">
        <v>429</v>
      </c>
      <c r="E344" s="17" t="s">
        <v>469</v>
      </c>
      <c r="F344" s="17" t="s">
        <v>2328</v>
      </c>
      <c r="G344" s="20" t="s">
        <v>424</v>
      </c>
      <c r="H344" s="20" t="s">
        <v>2671</v>
      </c>
      <c r="I344" s="20" t="str">
        <f t="shared" si="59"/>
        <v>2 Gm Księżpol (2)</v>
      </c>
      <c r="J344" s="18" t="s">
        <v>765</v>
      </c>
      <c r="K344" s="151">
        <v>6577</v>
      </c>
      <c r="L344" s="154">
        <v>1024</v>
      </c>
      <c r="M344" s="65">
        <v>70</v>
      </c>
      <c r="N344" s="169">
        <v>3563.02</v>
      </c>
      <c r="O344" s="32">
        <f t="shared" si="55"/>
        <v>1.0643150299999999E-2</v>
      </c>
      <c r="P344" s="32">
        <f t="shared" si="56"/>
        <v>3.0588057000000002E-3</v>
      </c>
      <c r="Q344" s="30">
        <f t="shared" si="57"/>
        <v>1.1156189E-3</v>
      </c>
      <c r="R344" s="94">
        <f t="shared" si="60"/>
        <v>557809</v>
      </c>
      <c r="S344" s="99"/>
      <c r="T344" s="99"/>
      <c r="U344" s="99"/>
      <c r="V344" s="100"/>
      <c r="W344" s="101">
        <f t="shared" si="58"/>
        <v>557809</v>
      </c>
    </row>
    <row r="345" spans="1:23" ht="20.25" hidden="1" customHeight="1">
      <c r="A345" s="34" t="s">
        <v>5748</v>
      </c>
      <c r="B345" s="160" t="s">
        <v>5121</v>
      </c>
      <c r="C345" s="17" t="s">
        <v>438</v>
      </c>
      <c r="D345" s="17" t="s">
        <v>429</v>
      </c>
      <c r="E345" s="17" t="s">
        <v>471</v>
      </c>
      <c r="F345" s="17" t="s">
        <v>2328</v>
      </c>
      <c r="G345" s="20" t="s">
        <v>424</v>
      </c>
      <c r="H345" s="20" t="s">
        <v>2672</v>
      </c>
      <c r="I345" s="20" t="str">
        <f t="shared" si="59"/>
        <v>2 Gm Łukowa (2)</v>
      </c>
      <c r="J345" s="18" t="s">
        <v>766</v>
      </c>
      <c r="K345" s="151">
        <v>3810</v>
      </c>
      <c r="L345" s="154">
        <v>518</v>
      </c>
      <c r="M345" s="65">
        <v>35</v>
      </c>
      <c r="N345" s="169">
        <v>3800.52</v>
      </c>
      <c r="O345" s="32">
        <f t="shared" si="55"/>
        <v>9.1863516999999995E-3</v>
      </c>
      <c r="P345" s="32">
        <f t="shared" si="56"/>
        <v>1.2520734E-3</v>
      </c>
      <c r="Q345" s="30">
        <f t="shared" si="57"/>
        <v>4.5666080000000001E-4</v>
      </c>
      <c r="R345" s="94">
        <f t="shared" si="60"/>
        <v>228330</v>
      </c>
      <c r="S345" s="99"/>
      <c r="T345" s="99"/>
      <c r="U345" s="99"/>
      <c r="V345" s="100"/>
      <c r="W345" s="101">
        <f t="shared" si="58"/>
        <v>228330</v>
      </c>
    </row>
    <row r="346" spans="1:23" ht="20.25" hidden="1" customHeight="1">
      <c r="A346" s="34" t="s">
        <v>5749</v>
      </c>
      <c r="B346" s="160" t="s">
        <v>5122</v>
      </c>
      <c r="C346" s="17" t="s">
        <v>438</v>
      </c>
      <c r="D346" s="17" t="s">
        <v>429</v>
      </c>
      <c r="E346" s="17" t="s">
        <v>484</v>
      </c>
      <c r="F346" s="17" t="s">
        <v>2328</v>
      </c>
      <c r="G346" s="20" t="s">
        <v>424</v>
      </c>
      <c r="H346" s="20" t="s">
        <v>2673</v>
      </c>
      <c r="I346" s="20" t="str">
        <f t="shared" si="59"/>
        <v>2 Gm Obsza (2)</v>
      </c>
      <c r="J346" s="18" t="s">
        <v>767</v>
      </c>
      <c r="K346" s="151">
        <v>3957</v>
      </c>
      <c r="L346" s="154">
        <v>455</v>
      </c>
      <c r="M346" s="65">
        <v>44</v>
      </c>
      <c r="N346" s="169">
        <v>2206.08</v>
      </c>
      <c r="O346" s="32">
        <f t="shared" si="55"/>
        <v>1.1119535E-2</v>
      </c>
      <c r="P346" s="32">
        <f t="shared" si="56"/>
        <v>2.2933838999999998E-3</v>
      </c>
      <c r="Q346" s="30">
        <f t="shared" si="57"/>
        <v>8.3645140000000002E-4</v>
      </c>
      <c r="R346" s="94">
        <f t="shared" si="60"/>
        <v>418225</v>
      </c>
      <c r="S346" s="99"/>
      <c r="T346" s="99"/>
      <c r="U346" s="99"/>
      <c r="V346" s="100"/>
      <c r="W346" s="101">
        <f t="shared" si="58"/>
        <v>418225</v>
      </c>
    </row>
    <row r="347" spans="1:23" hidden="1">
      <c r="A347" s="34" t="s">
        <v>5750</v>
      </c>
      <c r="B347" s="160" t="s">
        <v>5123</v>
      </c>
      <c r="C347" s="17" t="s">
        <v>438</v>
      </c>
      <c r="D347" s="17" t="s">
        <v>429</v>
      </c>
      <c r="E347" s="17" t="s">
        <v>486</v>
      </c>
      <c r="F347" s="17" t="s">
        <v>2328</v>
      </c>
      <c r="G347" s="20" t="s">
        <v>424</v>
      </c>
      <c r="H347" s="20" t="s">
        <v>2674</v>
      </c>
      <c r="I347" s="20" t="str">
        <f t="shared" si="59"/>
        <v>2 Gm Potok Górny (2)</v>
      </c>
      <c r="J347" s="18" t="s">
        <v>768</v>
      </c>
      <c r="K347" s="151">
        <v>4840</v>
      </c>
      <c r="L347" s="154">
        <v>560</v>
      </c>
      <c r="M347" s="65">
        <v>59</v>
      </c>
      <c r="N347" s="169">
        <v>2386.35</v>
      </c>
      <c r="O347" s="32">
        <f t="shared" si="55"/>
        <v>1.2190082600000001E-2</v>
      </c>
      <c r="P347" s="32">
        <f t="shared" si="56"/>
        <v>2.8606222999999998E-3</v>
      </c>
      <c r="Q347" s="30">
        <f t="shared" si="57"/>
        <v>1.0433367E-3</v>
      </c>
      <c r="R347" s="94">
        <f t="shared" si="60"/>
        <v>521668</v>
      </c>
      <c r="S347" s="99"/>
      <c r="T347" s="99"/>
      <c r="U347" s="99"/>
      <c r="V347" s="100"/>
      <c r="W347" s="101">
        <f t="shared" si="58"/>
        <v>521668</v>
      </c>
    </row>
    <row r="348" spans="1:23" hidden="1">
      <c r="A348" s="34" t="s">
        <v>5751</v>
      </c>
      <c r="B348" s="160" t="s">
        <v>5124</v>
      </c>
      <c r="C348" s="17" t="s">
        <v>438</v>
      </c>
      <c r="D348" s="17" t="s">
        <v>429</v>
      </c>
      <c r="E348" s="17" t="s">
        <v>487</v>
      </c>
      <c r="F348" s="17" t="s">
        <v>2329</v>
      </c>
      <c r="G348" s="20" t="s">
        <v>425</v>
      </c>
      <c r="H348" s="20" t="s">
        <v>2675</v>
      </c>
      <c r="I348" s="20" t="str">
        <f t="shared" si="59"/>
        <v>3 M-Gm Tarnogród (3)</v>
      </c>
      <c r="J348" s="18" t="s">
        <v>769</v>
      </c>
      <c r="K348" s="151">
        <v>6054</v>
      </c>
      <c r="L348" s="154">
        <v>869</v>
      </c>
      <c r="M348" s="65">
        <v>35</v>
      </c>
      <c r="N348" s="169">
        <v>3838.64</v>
      </c>
      <c r="O348" s="32">
        <f t="shared" si="55"/>
        <v>5.7813016000000002E-3</v>
      </c>
      <c r="P348" s="32">
        <f t="shared" si="56"/>
        <v>1.3087840999999999E-3</v>
      </c>
      <c r="Q348" s="30">
        <f t="shared" si="57"/>
        <v>4.773445E-4</v>
      </c>
      <c r="R348" s="94">
        <f t="shared" si="60"/>
        <v>238672</v>
      </c>
      <c r="S348" s="99"/>
      <c r="T348" s="99"/>
      <c r="U348" s="99"/>
      <c r="V348" s="100"/>
      <c r="W348" s="101">
        <f t="shared" si="58"/>
        <v>238672</v>
      </c>
    </row>
    <row r="349" spans="1:23" hidden="1">
      <c r="A349" s="34" t="s">
        <v>5752</v>
      </c>
      <c r="B349" s="160" t="s">
        <v>5125</v>
      </c>
      <c r="C349" s="17" t="s">
        <v>438</v>
      </c>
      <c r="D349" s="17" t="s">
        <v>429</v>
      </c>
      <c r="E349" s="17" t="s">
        <v>489</v>
      </c>
      <c r="F349" s="17" t="s">
        <v>2328</v>
      </c>
      <c r="G349" s="20" t="s">
        <v>424</v>
      </c>
      <c r="H349" s="20" t="s">
        <v>2676</v>
      </c>
      <c r="I349" s="20" t="str">
        <f t="shared" si="59"/>
        <v>2 Gm Tereszpol (2)</v>
      </c>
      <c r="J349" s="18" t="s">
        <v>770</v>
      </c>
      <c r="K349" s="151">
        <v>3734</v>
      </c>
      <c r="L349" s="154">
        <v>523</v>
      </c>
      <c r="M349" s="65">
        <v>12</v>
      </c>
      <c r="N349" s="169">
        <v>3629.62</v>
      </c>
      <c r="O349" s="32">
        <f t="shared" si="55"/>
        <v>3.2137118E-3</v>
      </c>
      <c r="P349" s="32">
        <f t="shared" si="56"/>
        <v>4.630708E-4</v>
      </c>
      <c r="Q349" s="30">
        <f t="shared" si="57"/>
        <v>1.688928E-4</v>
      </c>
      <c r="R349" s="94">
        <f t="shared" si="60"/>
        <v>84446</v>
      </c>
      <c r="S349" s="99"/>
      <c r="T349" s="99"/>
      <c r="U349" s="99"/>
      <c r="V349" s="100"/>
      <c r="W349" s="101">
        <f t="shared" si="58"/>
        <v>84446</v>
      </c>
    </row>
    <row r="350" spans="1:23" hidden="1">
      <c r="A350" s="34" t="s">
        <v>5753</v>
      </c>
      <c r="B350" s="160" t="s">
        <v>5126</v>
      </c>
      <c r="C350" s="17" t="s">
        <v>438</v>
      </c>
      <c r="D350" s="17" t="s">
        <v>429</v>
      </c>
      <c r="E350" s="17" t="s">
        <v>491</v>
      </c>
      <c r="F350" s="17" t="s">
        <v>2329</v>
      </c>
      <c r="G350" s="20" t="s">
        <v>425</v>
      </c>
      <c r="H350" s="20" t="s">
        <v>2677</v>
      </c>
      <c r="I350" s="20" t="str">
        <f t="shared" si="59"/>
        <v>3 M-Gm Turobin (3)</v>
      </c>
      <c r="J350" s="18" t="s">
        <v>771</v>
      </c>
      <c r="K350" s="151">
        <v>5311</v>
      </c>
      <c r="L350" s="154">
        <v>563</v>
      </c>
      <c r="M350" s="65">
        <v>27</v>
      </c>
      <c r="N350" s="169">
        <v>3487.87</v>
      </c>
      <c r="O350" s="32">
        <f t="shared" si="55"/>
        <v>5.0837883000000002E-3</v>
      </c>
      <c r="P350" s="32">
        <f t="shared" si="56"/>
        <v>8.2060759999999999E-4</v>
      </c>
      <c r="Q350" s="30">
        <f t="shared" si="57"/>
        <v>2.9929499999999999E-4</v>
      </c>
      <c r="R350" s="94">
        <f t="shared" si="60"/>
        <v>149647</v>
      </c>
      <c r="S350" s="99"/>
      <c r="T350" s="99"/>
      <c r="U350" s="99"/>
      <c r="V350" s="100"/>
      <c r="W350" s="101">
        <f t="shared" si="58"/>
        <v>149647</v>
      </c>
    </row>
    <row r="351" spans="1:23" hidden="1">
      <c r="A351" s="34" t="s">
        <v>5754</v>
      </c>
      <c r="B351" s="160" t="s">
        <v>5127</v>
      </c>
      <c r="C351" s="17" t="s">
        <v>438</v>
      </c>
      <c r="D351" s="17" t="s">
        <v>432</v>
      </c>
      <c r="E351" s="17" t="s">
        <v>430</v>
      </c>
      <c r="F351" s="17" t="s">
        <v>2327</v>
      </c>
      <c r="G351" s="20" t="s">
        <v>423</v>
      </c>
      <c r="H351" s="20" t="s">
        <v>2678</v>
      </c>
      <c r="I351" s="20" t="str">
        <f t="shared" si="59"/>
        <v>1 M Rejowiec Fabryczny (1)</v>
      </c>
      <c r="J351" s="18" t="s">
        <v>772</v>
      </c>
      <c r="K351" s="151">
        <v>3918</v>
      </c>
      <c r="L351" s="154">
        <v>515</v>
      </c>
      <c r="M351" s="65">
        <v>8</v>
      </c>
      <c r="N351" s="169">
        <v>4327.12</v>
      </c>
      <c r="O351" s="32">
        <f t="shared" si="55"/>
        <v>2.0418580000000001E-3</v>
      </c>
      <c r="P351" s="32">
        <f t="shared" si="56"/>
        <v>2.4301539999999999E-4</v>
      </c>
      <c r="Q351" s="30">
        <f t="shared" si="57"/>
        <v>8.8633400000000004E-5</v>
      </c>
      <c r="R351" s="94">
        <f t="shared" si="60"/>
        <v>44316</v>
      </c>
      <c r="S351" s="99"/>
      <c r="T351" s="99"/>
      <c r="U351" s="99"/>
      <c r="V351" s="100"/>
      <c r="W351" s="101">
        <f t="shared" si="58"/>
        <v>44316</v>
      </c>
    </row>
    <row r="352" spans="1:23" hidden="1">
      <c r="A352" s="34" t="s">
        <v>5755</v>
      </c>
      <c r="B352" s="160" t="s">
        <v>5128</v>
      </c>
      <c r="C352" s="17" t="s">
        <v>438</v>
      </c>
      <c r="D352" s="17" t="s">
        <v>432</v>
      </c>
      <c r="E352" s="17" t="s">
        <v>429</v>
      </c>
      <c r="F352" s="17" t="s">
        <v>2328</v>
      </c>
      <c r="G352" s="20" t="s">
        <v>424</v>
      </c>
      <c r="H352" s="20" t="s">
        <v>2679</v>
      </c>
      <c r="I352" s="20" t="str">
        <f t="shared" si="59"/>
        <v>2 Gm Białopole (2)</v>
      </c>
      <c r="J352" s="18" t="s">
        <v>773</v>
      </c>
      <c r="K352" s="151">
        <v>2762</v>
      </c>
      <c r="L352" s="154">
        <v>358</v>
      </c>
      <c r="M352" s="65">
        <v>11</v>
      </c>
      <c r="N352" s="169">
        <v>3645.44</v>
      </c>
      <c r="O352" s="32">
        <f t="shared" si="55"/>
        <v>3.9826211999999996E-3</v>
      </c>
      <c r="P352" s="32">
        <f t="shared" si="56"/>
        <v>3.9111279999999999E-4</v>
      </c>
      <c r="Q352" s="30">
        <f t="shared" si="57"/>
        <v>1.426481E-4</v>
      </c>
      <c r="R352" s="94">
        <f t="shared" si="60"/>
        <v>71324</v>
      </c>
      <c r="S352" s="99"/>
      <c r="T352" s="99"/>
      <c r="U352" s="99"/>
      <c r="V352" s="100"/>
      <c r="W352" s="101">
        <f t="shared" si="58"/>
        <v>71324</v>
      </c>
    </row>
    <row r="353" spans="1:23" hidden="1">
      <c r="A353" s="34" t="s">
        <v>5756</v>
      </c>
      <c r="B353" s="160" t="s">
        <v>5129</v>
      </c>
      <c r="C353" s="17" t="s">
        <v>438</v>
      </c>
      <c r="D353" s="17" t="s">
        <v>432</v>
      </c>
      <c r="E353" s="17" t="s">
        <v>432</v>
      </c>
      <c r="F353" s="17" t="s">
        <v>2328</v>
      </c>
      <c r="G353" s="20" t="s">
        <v>424</v>
      </c>
      <c r="H353" s="20" t="s">
        <v>2680</v>
      </c>
      <c r="I353" s="20" t="str">
        <f t="shared" si="59"/>
        <v>2 Gm Chełm (2)</v>
      </c>
      <c r="J353" s="18" t="s">
        <v>774</v>
      </c>
      <c r="K353" s="151">
        <v>15370</v>
      </c>
      <c r="L353" s="154">
        <v>2638</v>
      </c>
      <c r="M353" s="65">
        <v>11</v>
      </c>
      <c r="N353" s="169">
        <v>5766.93</v>
      </c>
      <c r="O353" s="32">
        <f t="shared" si="55"/>
        <v>7.1567980000000005E-4</v>
      </c>
      <c r="P353" s="32">
        <f t="shared" si="56"/>
        <v>3.2737750000000001E-4</v>
      </c>
      <c r="Q353" s="30">
        <f t="shared" si="57"/>
        <v>1.194023E-4</v>
      </c>
      <c r="R353" s="94">
        <f t="shared" si="60"/>
        <v>59701</v>
      </c>
      <c r="S353" s="99"/>
      <c r="T353" s="99"/>
      <c r="U353" s="99"/>
      <c r="V353" s="100"/>
      <c r="W353" s="101">
        <f t="shared" si="58"/>
        <v>59701</v>
      </c>
    </row>
    <row r="354" spans="1:23" hidden="1">
      <c r="A354" s="34" t="s">
        <v>5757</v>
      </c>
      <c r="B354" s="160" t="s">
        <v>5130</v>
      </c>
      <c r="C354" s="17" t="s">
        <v>438</v>
      </c>
      <c r="D354" s="17" t="s">
        <v>432</v>
      </c>
      <c r="E354" s="17" t="s">
        <v>434</v>
      </c>
      <c r="F354" s="17" t="s">
        <v>2328</v>
      </c>
      <c r="G354" s="20" t="s">
        <v>424</v>
      </c>
      <c r="H354" s="20" t="s">
        <v>2681</v>
      </c>
      <c r="I354" s="20" t="str">
        <f t="shared" si="59"/>
        <v>2 Gm Dorohusk (2)</v>
      </c>
      <c r="J354" s="18" t="s">
        <v>775</v>
      </c>
      <c r="K354" s="151">
        <v>5694</v>
      </c>
      <c r="L354" s="154">
        <v>773</v>
      </c>
      <c r="M354" s="65">
        <v>45</v>
      </c>
      <c r="N354" s="169">
        <v>4169.37</v>
      </c>
      <c r="O354" s="32">
        <f t="shared" si="55"/>
        <v>7.9030557999999994E-3</v>
      </c>
      <c r="P354" s="32">
        <f t="shared" si="56"/>
        <v>1.4652242000000001E-3</v>
      </c>
      <c r="Q354" s="30">
        <f t="shared" si="57"/>
        <v>5.3440200000000001E-4</v>
      </c>
      <c r="R354" s="94">
        <f t="shared" si="60"/>
        <v>267201</v>
      </c>
      <c r="S354" s="99"/>
      <c r="T354" s="99"/>
      <c r="U354" s="99"/>
      <c r="V354" s="100"/>
      <c r="W354" s="101">
        <f t="shared" si="58"/>
        <v>267201</v>
      </c>
    </row>
    <row r="355" spans="1:23" hidden="1">
      <c r="A355" s="34" t="s">
        <v>5758</v>
      </c>
      <c r="B355" s="160" t="s">
        <v>5131</v>
      </c>
      <c r="C355" s="17" t="s">
        <v>438</v>
      </c>
      <c r="D355" s="17" t="s">
        <v>432</v>
      </c>
      <c r="E355" s="17" t="s">
        <v>436</v>
      </c>
      <c r="F355" s="17" t="s">
        <v>2328</v>
      </c>
      <c r="G355" s="20" t="s">
        <v>424</v>
      </c>
      <c r="H355" s="20" t="s">
        <v>2682</v>
      </c>
      <c r="I355" s="20" t="str">
        <f t="shared" si="59"/>
        <v>2 Gm Dubienka (2)</v>
      </c>
      <c r="J355" s="18" t="s">
        <v>776</v>
      </c>
      <c r="K355" s="151">
        <v>1985</v>
      </c>
      <c r="L355" s="154">
        <v>250</v>
      </c>
      <c r="M355" s="65">
        <v>35</v>
      </c>
      <c r="N355" s="169">
        <v>3423.03</v>
      </c>
      <c r="O355" s="32">
        <f t="shared" si="55"/>
        <v>1.76322418E-2</v>
      </c>
      <c r="P355" s="32">
        <f t="shared" si="56"/>
        <v>1.2877655999999999E-3</v>
      </c>
      <c r="Q355" s="30">
        <f t="shared" si="57"/>
        <v>4.696786E-4</v>
      </c>
      <c r="R355" s="94">
        <f t="shared" si="60"/>
        <v>234839</v>
      </c>
      <c r="S355" s="99"/>
      <c r="T355" s="99"/>
      <c r="U355" s="99"/>
      <c r="V355" s="100"/>
      <c r="W355" s="101">
        <f t="shared" si="58"/>
        <v>234839</v>
      </c>
    </row>
    <row r="356" spans="1:23" hidden="1">
      <c r="A356" s="34" t="s">
        <v>5759</v>
      </c>
      <c r="B356" s="160" t="s">
        <v>5132</v>
      </c>
      <c r="C356" s="17" t="s">
        <v>438</v>
      </c>
      <c r="D356" s="17" t="s">
        <v>432</v>
      </c>
      <c r="E356" s="17" t="s">
        <v>438</v>
      </c>
      <c r="F356" s="17" t="s">
        <v>2328</v>
      </c>
      <c r="G356" s="20" t="s">
        <v>424</v>
      </c>
      <c r="H356" s="20" t="s">
        <v>2683</v>
      </c>
      <c r="I356" s="20" t="str">
        <f t="shared" si="59"/>
        <v>2 Gm Kamień (2)</v>
      </c>
      <c r="J356" s="18" t="s">
        <v>777</v>
      </c>
      <c r="K356" s="151">
        <v>3990</v>
      </c>
      <c r="L356" s="154">
        <v>605</v>
      </c>
      <c r="M356" s="65">
        <v>15</v>
      </c>
      <c r="N356" s="169">
        <v>3849.74</v>
      </c>
      <c r="O356" s="32">
        <f t="shared" si="55"/>
        <v>3.7593983999999999E-3</v>
      </c>
      <c r="P356" s="32">
        <f t="shared" si="56"/>
        <v>5.9080250000000003E-4</v>
      </c>
      <c r="Q356" s="30">
        <f t="shared" si="57"/>
        <v>2.1547959999999999E-4</v>
      </c>
      <c r="R356" s="94">
        <f t="shared" si="60"/>
        <v>107739</v>
      </c>
      <c r="S356" s="99"/>
      <c r="T356" s="99"/>
      <c r="U356" s="99"/>
      <c r="V356" s="100"/>
      <c r="W356" s="101">
        <f t="shared" si="58"/>
        <v>107739</v>
      </c>
    </row>
    <row r="357" spans="1:23" ht="20.25" hidden="1" customHeight="1">
      <c r="A357" s="34" t="s">
        <v>5760</v>
      </c>
      <c r="B357" s="160" t="s">
        <v>5133</v>
      </c>
      <c r="C357" s="17" t="s">
        <v>438</v>
      </c>
      <c r="D357" s="17" t="s">
        <v>432</v>
      </c>
      <c r="E357" s="17" t="s">
        <v>445</v>
      </c>
      <c r="F357" s="17" t="s">
        <v>2328</v>
      </c>
      <c r="G357" s="20" t="s">
        <v>424</v>
      </c>
      <c r="H357" s="20" t="s">
        <v>2684</v>
      </c>
      <c r="I357" s="20" t="str">
        <f t="shared" si="59"/>
        <v>2 Gm Leśniowice (2)</v>
      </c>
      <c r="J357" s="18" t="s">
        <v>778</v>
      </c>
      <c r="K357" s="151">
        <v>3204</v>
      </c>
      <c r="L357" s="154">
        <v>425</v>
      </c>
      <c r="M357" s="65">
        <v>17</v>
      </c>
      <c r="N357" s="169">
        <v>2856.28</v>
      </c>
      <c r="O357" s="32">
        <f t="shared" si="55"/>
        <v>5.3058675999999999E-3</v>
      </c>
      <c r="P357" s="32">
        <f t="shared" si="56"/>
        <v>7.8948620000000001E-4</v>
      </c>
      <c r="Q357" s="30">
        <f t="shared" si="57"/>
        <v>2.8794429999999999E-4</v>
      </c>
      <c r="R357" s="94">
        <f t="shared" si="60"/>
        <v>143972</v>
      </c>
      <c r="S357" s="99"/>
      <c r="T357" s="99"/>
      <c r="U357" s="99"/>
      <c r="V357" s="100"/>
      <c r="W357" s="101">
        <f t="shared" si="58"/>
        <v>143972</v>
      </c>
    </row>
    <row r="358" spans="1:23" hidden="1">
      <c r="A358" s="34" t="s">
        <v>5761</v>
      </c>
      <c r="B358" s="160" t="s">
        <v>5134</v>
      </c>
      <c r="C358" s="17" t="s">
        <v>438</v>
      </c>
      <c r="D358" s="17" t="s">
        <v>432</v>
      </c>
      <c r="E358" s="17" t="s">
        <v>469</v>
      </c>
      <c r="F358" s="17" t="s">
        <v>2328</v>
      </c>
      <c r="G358" s="20" t="s">
        <v>424</v>
      </c>
      <c r="H358" s="20" t="s">
        <v>2685</v>
      </c>
      <c r="I358" s="20" t="str">
        <f t="shared" si="59"/>
        <v>2 Gm Rejowiec Fabryczny (2)</v>
      </c>
      <c r="J358" s="18" t="s">
        <v>772</v>
      </c>
      <c r="K358" s="151">
        <v>3825</v>
      </c>
      <c r="L358" s="154">
        <v>531</v>
      </c>
      <c r="M358" s="65">
        <v>5</v>
      </c>
      <c r="N358" s="169">
        <v>3315.24</v>
      </c>
      <c r="O358" s="32">
        <f t="shared" si="55"/>
        <v>1.3071895E-3</v>
      </c>
      <c r="P358" s="32">
        <f t="shared" si="56"/>
        <v>2.0937169999999999E-4</v>
      </c>
      <c r="Q358" s="30">
        <f t="shared" si="57"/>
        <v>7.63628E-5</v>
      </c>
      <c r="R358" s="94">
        <f t="shared" si="60"/>
        <v>38181</v>
      </c>
      <c r="S358" s="99"/>
      <c r="T358" s="99"/>
      <c r="U358" s="99"/>
      <c r="V358" s="100"/>
      <c r="W358" s="101">
        <f t="shared" si="58"/>
        <v>38181</v>
      </c>
    </row>
    <row r="359" spans="1:23" hidden="1">
      <c r="A359" s="34" t="s">
        <v>5762</v>
      </c>
      <c r="B359" s="160" t="s">
        <v>5135</v>
      </c>
      <c r="C359" s="17" t="s">
        <v>438</v>
      </c>
      <c r="D359" s="17" t="s">
        <v>432</v>
      </c>
      <c r="E359" s="17" t="s">
        <v>471</v>
      </c>
      <c r="F359" s="17" t="s">
        <v>2328</v>
      </c>
      <c r="G359" s="20" t="s">
        <v>424</v>
      </c>
      <c r="H359" s="20" t="s">
        <v>2686</v>
      </c>
      <c r="I359" s="20" t="str">
        <f t="shared" si="59"/>
        <v>2 Gm Ruda-Huta (2)</v>
      </c>
      <c r="J359" s="18" t="s">
        <v>779</v>
      </c>
      <c r="K359" s="151">
        <v>4032</v>
      </c>
      <c r="L359" s="154">
        <v>555</v>
      </c>
      <c r="M359" s="65">
        <v>54</v>
      </c>
      <c r="N359" s="169">
        <v>3767.3</v>
      </c>
      <c r="O359" s="32">
        <f t="shared" si="55"/>
        <v>1.3392857100000001E-2</v>
      </c>
      <c r="P359" s="32">
        <f t="shared" si="56"/>
        <v>1.9730404999999999E-3</v>
      </c>
      <c r="Q359" s="30">
        <f t="shared" si="57"/>
        <v>7.1961460000000003E-4</v>
      </c>
      <c r="R359" s="94">
        <f t="shared" si="60"/>
        <v>359807</v>
      </c>
      <c r="S359" s="99"/>
      <c r="T359" s="99"/>
      <c r="U359" s="99"/>
      <c r="V359" s="100"/>
      <c r="W359" s="101">
        <f t="shared" si="58"/>
        <v>359807</v>
      </c>
    </row>
    <row r="360" spans="1:23" hidden="1">
      <c r="A360" s="34" t="s">
        <v>5763</v>
      </c>
      <c r="B360" s="160" t="s">
        <v>5136</v>
      </c>
      <c r="C360" s="17" t="s">
        <v>438</v>
      </c>
      <c r="D360" s="17" t="s">
        <v>432</v>
      </c>
      <c r="E360" s="17" t="s">
        <v>484</v>
      </c>
      <c r="F360" s="17" t="s">
        <v>2328</v>
      </c>
      <c r="G360" s="20" t="s">
        <v>424</v>
      </c>
      <c r="H360" s="20" t="s">
        <v>2687</v>
      </c>
      <c r="I360" s="20" t="str">
        <f t="shared" si="59"/>
        <v>2 Gm Sawin (2)</v>
      </c>
      <c r="J360" s="18" t="s">
        <v>780</v>
      </c>
      <c r="K360" s="151">
        <v>5033</v>
      </c>
      <c r="L360" s="154">
        <v>727</v>
      </c>
      <c r="M360" s="65">
        <v>66</v>
      </c>
      <c r="N360" s="169">
        <v>3035.15</v>
      </c>
      <c r="O360" s="32">
        <f t="shared" si="55"/>
        <v>1.3113451200000001E-2</v>
      </c>
      <c r="P360" s="32">
        <f t="shared" si="56"/>
        <v>3.1410240000000001E-3</v>
      </c>
      <c r="Q360" s="30">
        <f t="shared" si="57"/>
        <v>1.1456058999999999E-3</v>
      </c>
      <c r="R360" s="94">
        <f t="shared" si="60"/>
        <v>572802</v>
      </c>
      <c r="S360" s="99"/>
      <c r="T360" s="99"/>
      <c r="U360" s="99"/>
      <c r="V360" s="100"/>
      <c r="W360" s="101">
        <f t="shared" si="58"/>
        <v>572802</v>
      </c>
    </row>
    <row r="361" spans="1:23" hidden="1">
      <c r="A361" s="34" t="s">
        <v>5764</v>
      </c>
      <c r="B361" s="160" t="s">
        <v>5137</v>
      </c>
      <c r="C361" s="17" t="s">
        <v>438</v>
      </c>
      <c r="D361" s="17" t="s">
        <v>432</v>
      </c>
      <c r="E361" s="17" t="s">
        <v>486</v>
      </c>
      <c r="F361" s="17" t="s">
        <v>2329</v>
      </c>
      <c r="G361" s="20" t="s">
        <v>425</v>
      </c>
      <c r="H361" s="20" t="s">
        <v>2688</v>
      </c>
      <c r="I361" s="20" t="str">
        <f t="shared" si="59"/>
        <v>3 M-Gm Siedliszcze (3)</v>
      </c>
      <c r="J361" s="18" t="s">
        <v>781</v>
      </c>
      <c r="K361" s="151">
        <v>6275</v>
      </c>
      <c r="L361" s="154">
        <v>910</v>
      </c>
      <c r="M361" s="65">
        <v>42</v>
      </c>
      <c r="N361" s="169">
        <v>4159.51</v>
      </c>
      <c r="O361" s="32">
        <f t="shared" si="55"/>
        <v>6.6932270000000004E-3</v>
      </c>
      <c r="P361" s="32">
        <f t="shared" si="56"/>
        <v>1.4643157999999999E-3</v>
      </c>
      <c r="Q361" s="30">
        <f t="shared" si="57"/>
        <v>5.3407059999999998E-4</v>
      </c>
      <c r="R361" s="94">
        <f t="shared" si="60"/>
        <v>267035</v>
      </c>
      <c r="S361" s="99"/>
      <c r="T361" s="99"/>
      <c r="U361" s="99"/>
      <c r="V361" s="100"/>
      <c r="W361" s="101">
        <f t="shared" si="58"/>
        <v>267035</v>
      </c>
    </row>
    <row r="362" spans="1:23" hidden="1">
      <c r="A362" s="34" t="s">
        <v>5765</v>
      </c>
      <c r="B362" s="160" t="s">
        <v>5138</v>
      </c>
      <c r="C362" s="17" t="s">
        <v>438</v>
      </c>
      <c r="D362" s="17" t="s">
        <v>432</v>
      </c>
      <c r="E362" s="17" t="s">
        <v>487</v>
      </c>
      <c r="F362" s="17" t="s">
        <v>2328</v>
      </c>
      <c r="G362" s="20" t="s">
        <v>424</v>
      </c>
      <c r="H362" s="20" t="s">
        <v>2689</v>
      </c>
      <c r="I362" s="20" t="str">
        <f t="shared" si="59"/>
        <v>2 Gm Wierzbica (2)</v>
      </c>
      <c r="J362" s="18" t="s">
        <v>782</v>
      </c>
      <c r="K362" s="151">
        <v>4557</v>
      </c>
      <c r="L362" s="154">
        <v>633</v>
      </c>
      <c r="M362" s="65">
        <v>9</v>
      </c>
      <c r="N362" s="169">
        <v>3811.68</v>
      </c>
      <c r="O362" s="32">
        <f t="shared" si="55"/>
        <v>1.9749835000000002E-3</v>
      </c>
      <c r="P362" s="32">
        <f t="shared" si="56"/>
        <v>3.279825E-4</v>
      </c>
      <c r="Q362" s="30">
        <f t="shared" si="57"/>
        <v>1.196229E-4</v>
      </c>
      <c r="R362" s="94">
        <f t="shared" si="60"/>
        <v>59811</v>
      </c>
      <c r="S362" s="99"/>
      <c r="T362" s="99"/>
      <c r="U362" s="99"/>
      <c r="V362" s="100"/>
      <c r="W362" s="101">
        <f t="shared" si="58"/>
        <v>59811</v>
      </c>
    </row>
    <row r="363" spans="1:23" hidden="1">
      <c r="A363" s="34" t="s">
        <v>5766</v>
      </c>
      <c r="B363" s="160" t="s">
        <v>5139</v>
      </c>
      <c r="C363" s="17" t="s">
        <v>438</v>
      </c>
      <c r="D363" s="17" t="s">
        <v>432</v>
      </c>
      <c r="E363" s="17" t="s">
        <v>489</v>
      </c>
      <c r="F363" s="17" t="s">
        <v>2328</v>
      </c>
      <c r="G363" s="20" t="s">
        <v>424</v>
      </c>
      <c r="H363" s="20" t="s">
        <v>2690</v>
      </c>
      <c r="I363" s="20" t="str">
        <f t="shared" si="59"/>
        <v>2 Gm Wojsławice (2)</v>
      </c>
      <c r="J363" s="18" t="s">
        <v>783</v>
      </c>
      <c r="K363" s="151">
        <v>3295</v>
      </c>
      <c r="L363" s="154">
        <v>388</v>
      </c>
      <c r="M363" s="65">
        <v>19</v>
      </c>
      <c r="N363" s="169">
        <v>3841.98</v>
      </c>
      <c r="O363" s="32">
        <f t="shared" si="55"/>
        <v>5.7663124999999997E-3</v>
      </c>
      <c r="P363" s="32">
        <f t="shared" si="56"/>
        <v>5.823375E-4</v>
      </c>
      <c r="Q363" s="30">
        <f t="shared" si="57"/>
        <v>2.1239220000000001E-4</v>
      </c>
      <c r="R363" s="94">
        <f t="shared" si="60"/>
        <v>106196</v>
      </c>
      <c r="S363" s="99"/>
      <c r="T363" s="99"/>
      <c r="U363" s="99"/>
      <c r="V363" s="100"/>
      <c r="W363" s="101">
        <f t="shared" si="58"/>
        <v>106196</v>
      </c>
    </row>
    <row r="364" spans="1:23" hidden="1">
      <c r="A364" s="34" t="s">
        <v>5767</v>
      </c>
      <c r="B364" s="160" t="s">
        <v>5140</v>
      </c>
      <c r="C364" s="17" t="s">
        <v>438</v>
      </c>
      <c r="D364" s="17" t="s">
        <v>432</v>
      </c>
      <c r="E364" s="17" t="s">
        <v>491</v>
      </c>
      <c r="F364" s="17" t="s">
        <v>2328</v>
      </c>
      <c r="G364" s="20" t="s">
        <v>424</v>
      </c>
      <c r="H364" s="20" t="s">
        <v>2691</v>
      </c>
      <c r="I364" s="20" t="str">
        <f t="shared" si="59"/>
        <v>2 Gm Żmudź (2)</v>
      </c>
      <c r="J364" s="18" t="s">
        <v>784</v>
      </c>
      <c r="K364" s="151">
        <v>2709</v>
      </c>
      <c r="L364" s="154">
        <v>371</v>
      </c>
      <c r="M364" s="65">
        <v>14</v>
      </c>
      <c r="N364" s="169">
        <v>3388.46</v>
      </c>
      <c r="O364" s="32">
        <f t="shared" si="55"/>
        <v>5.1679585999999996E-3</v>
      </c>
      <c r="P364" s="32">
        <f t="shared" si="56"/>
        <v>5.6583589999999997E-4</v>
      </c>
      <c r="Q364" s="30">
        <f t="shared" si="57"/>
        <v>2.0637370000000001E-4</v>
      </c>
      <c r="R364" s="94">
        <f t="shared" si="60"/>
        <v>103186</v>
      </c>
      <c r="S364" s="99"/>
      <c r="T364" s="99"/>
      <c r="U364" s="99"/>
      <c r="V364" s="100"/>
      <c r="W364" s="101">
        <f t="shared" si="58"/>
        <v>103186</v>
      </c>
    </row>
    <row r="365" spans="1:23" hidden="1">
      <c r="A365" s="34" t="s">
        <v>5768</v>
      </c>
      <c r="B365" s="160" t="s">
        <v>5141</v>
      </c>
      <c r="C365" s="17" t="s">
        <v>438</v>
      </c>
      <c r="D365" s="17" t="s">
        <v>432</v>
      </c>
      <c r="E365" s="17" t="s">
        <v>523</v>
      </c>
      <c r="F365" s="17" t="s">
        <v>2329</v>
      </c>
      <c r="G365" s="20" t="s">
        <v>425</v>
      </c>
      <c r="H365" s="20" t="s">
        <v>2692</v>
      </c>
      <c r="I365" s="20" t="str">
        <f t="shared" si="59"/>
        <v>3 M-Gm Rejowiec (3)</v>
      </c>
      <c r="J365" s="18" t="s">
        <v>805</v>
      </c>
      <c r="K365" s="151">
        <v>5914</v>
      </c>
      <c r="L365" s="154">
        <v>748</v>
      </c>
      <c r="M365" s="65">
        <v>34</v>
      </c>
      <c r="N365" s="169">
        <v>4129.5600000000004</v>
      </c>
      <c r="O365" s="32">
        <f t="shared" si="55"/>
        <v>5.7490700000000002E-3</v>
      </c>
      <c r="P365" s="32">
        <f t="shared" si="56"/>
        <v>1.0413467999999999E-3</v>
      </c>
      <c r="Q365" s="30">
        <f t="shared" si="57"/>
        <v>3.7980380000000001E-4</v>
      </c>
      <c r="R365" s="94">
        <f t="shared" si="60"/>
        <v>189901</v>
      </c>
      <c r="S365" s="99"/>
      <c r="T365" s="99"/>
      <c r="U365" s="99"/>
      <c r="V365" s="100"/>
      <c r="W365" s="101">
        <f t="shared" si="58"/>
        <v>189901</v>
      </c>
    </row>
    <row r="366" spans="1:23" hidden="1">
      <c r="A366" s="34" t="s">
        <v>5769</v>
      </c>
      <c r="B366" s="160" t="s">
        <v>5142</v>
      </c>
      <c r="C366" s="17" t="s">
        <v>438</v>
      </c>
      <c r="D366" s="17" t="s">
        <v>434</v>
      </c>
      <c r="E366" s="17" t="s">
        <v>430</v>
      </c>
      <c r="F366" s="17" t="s">
        <v>2327</v>
      </c>
      <c r="G366" s="20" t="s">
        <v>423</v>
      </c>
      <c r="H366" s="20" t="s">
        <v>2693</v>
      </c>
      <c r="I366" s="20" t="str">
        <f t="shared" si="59"/>
        <v>1 M Hrubieszów (1)</v>
      </c>
      <c r="J366" s="18" t="s">
        <v>785</v>
      </c>
      <c r="K366" s="151">
        <v>15422</v>
      </c>
      <c r="L366" s="154">
        <v>1895</v>
      </c>
      <c r="M366" s="65">
        <v>26</v>
      </c>
      <c r="N366" s="169">
        <v>4582.96</v>
      </c>
      <c r="O366" s="32">
        <f t="shared" si="55"/>
        <v>1.6859031999999999E-3</v>
      </c>
      <c r="P366" s="32">
        <f t="shared" si="56"/>
        <v>6.9710110000000003E-4</v>
      </c>
      <c r="Q366" s="30">
        <f t="shared" si="57"/>
        <v>2.5424920000000003E-4</v>
      </c>
      <c r="R366" s="94">
        <f t="shared" si="60"/>
        <v>127124</v>
      </c>
      <c r="S366" s="99"/>
      <c r="T366" s="99"/>
      <c r="U366" s="99"/>
      <c r="V366" s="100"/>
      <c r="W366" s="101">
        <f t="shared" si="58"/>
        <v>127124</v>
      </c>
    </row>
    <row r="367" spans="1:23" hidden="1">
      <c r="A367" s="34" t="s">
        <v>5770</v>
      </c>
      <c r="B367" s="160" t="s">
        <v>5143</v>
      </c>
      <c r="C367" s="17" t="s">
        <v>438</v>
      </c>
      <c r="D367" s="17" t="s">
        <v>434</v>
      </c>
      <c r="E367" s="17" t="s">
        <v>429</v>
      </c>
      <c r="F367" s="17" t="s">
        <v>2328</v>
      </c>
      <c r="G367" s="20" t="s">
        <v>424</v>
      </c>
      <c r="H367" s="20" t="s">
        <v>2694</v>
      </c>
      <c r="I367" s="20" t="str">
        <f t="shared" si="59"/>
        <v>2 Gm Dołhobyczów (2)</v>
      </c>
      <c r="J367" s="18" t="s">
        <v>786</v>
      </c>
      <c r="K367" s="151">
        <v>4465</v>
      </c>
      <c r="L367" s="154">
        <v>520</v>
      </c>
      <c r="M367" s="65">
        <v>27</v>
      </c>
      <c r="N367" s="169">
        <v>4288.47</v>
      </c>
      <c r="O367" s="32">
        <f t="shared" si="55"/>
        <v>6.0470324000000001E-3</v>
      </c>
      <c r="P367" s="32">
        <f t="shared" si="56"/>
        <v>7.3323509999999998E-4</v>
      </c>
      <c r="Q367" s="30">
        <f t="shared" si="57"/>
        <v>2.6742820000000002E-4</v>
      </c>
      <c r="R367" s="94">
        <f t="shared" si="60"/>
        <v>133714</v>
      </c>
      <c r="S367" s="99"/>
      <c r="T367" s="99"/>
      <c r="U367" s="99"/>
      <c r="V367" s="100"/>
      <c r="W367" s="101">
        <f t="shared" si="58"/>
        <v>133714</v>
      </c>
    </row>
    <row r="368" spans="1:23" ht="20.25" hidden="1" customHeight="1">
      <c r="A368" s="34" t="s">
        <v>5771</v>
      </c>
      <c r="B368" s="160" t="s">
        <v>5144</v>
      </c>
      <c r="C368" s="17" t="s">
        <v>438</v>
      </c>
      <c r="D368" s="17" t="s">
        <v>434</v>
      </c>
      <c r="E368" s="17" t="s">
        <v>432</v>
      </c>
      <c r="F368" s="17" t="s">
        <v>2328</v>
      </c>
      <c r="G368" s="20" t="s">
        <v>424</v>
      </c>
      <c r="H368" s="20" t="s">
        <v>2695</v>
      </c>
      <c r="I368" s="20" t="str">
        <f t="shared" si="59"/>
        <v>2 Gm Horodło (2)</v>
      </c>
      <c r="J368" s="18" t="s">
        <v>787</v>
      </c>
      <c r="K368" s="151">
        <v>4636</v>
      </c>
      <c r="L368" s="154">
        <v>593</v>
      </c>
      <c r="M368" s="65">
        <v>46</v>
      </c>
      <c r="N368" s="169">
        <v>3780.96</v>
      </c>
      <c r="O368" s="32">
        <f t="shared" si="55"/>
        <v>9.9223468000000006E-3</v>
      </c>
      <c r="P368" s="32">
        <f t="shared" si="56"/>
        <v>1.5562057E-3</v>
      </c>
      <c r="Q368" s="30">
        <f t="shared" si="57"/>
        <v>5.6758510000000004E-4</v>
      </c>
      <c r="R368" s="94">
        <f t="shared" si="60"/>
        <v>283792</v>
      </c>
      <c r="S368" s="99"/>
      <c r="T368" s="99"/>
      <c r="U368" s="99"/>
      <c r="V368" s="100"/>
      <c r="W368" s="101">
        <f t="shared" si="58"/>
        <v>283792</v>
      </c>
    </row>
    <row r="369" spans="1:23" hidden="1">
      <c r="A369" s="34" t="s">
        <v>5772</v>
      </c>
      <c r="B369" s="160" t="s">
        <v>5145</v>
      </c>
      <c r="C369" s="17" t="s">
        <v>438</v>
      </c>
      <c r="D369" s="17" t="s">
        <v>434</v>
      </c>
      <c r="E369" s="17" t="s">
        <v>434</v>
      </c>
      <c r="F369" s="17" t="s">
        <v>2328</v>
      </c>
      <c r="G369" s="20" t="s">
        <v>424</v>
      </c>
      <c r="H369" s="20" t="s">
        <v>2696</v>
      </c>
      <c r="I369" s="20" t="str">
        <f t="shared" si="59"/>
        <v>2 Gm Hrubieszów (2)</v>
      </c>
      <c r="J369" s="18" t="s">
        <v>785</v>
      </c>
      <c r="K369" s="151">
        <v>8982</v>
      </c>
      <c r="L369" s="154">
        <v>1187</v>
      </c>
      <c r="M369" s="65">
        <v>31</v>
      </c>
      <c r="N369" s="169">
        <v>3629.56</v>
      </c>
      <c r="O369" s="32">
        <f t="shared" si="55"/>
        <v>3.4513471E-3</v>
      </c>
      <c r="P369" s="32">
        <f t="shared" si="56"/>
        <v>1.1287178000000001E-3</v>
      </c>
      <c r="Q369" s="30">
        <f t="shared" si="57"/>
        <v>4.1167009999999997E-4</v>
      </c>
      <c r="R369" s="94">
        <f t="shared" si="60"/>
        <v>205835</v>
      </c>
      <c r="S369" s="99"/>
      <c r="T369" s="99"/>
      <c r="U369" s="99"/>
      <c r="V369" s="100"/>
      <c r="W369" s="101">
        <f t="shared" si="58"/>
        <v>205835</v>
      </c>
    </row>
    <row r="370" spans="1:23" hidden="1">
      <c r="A370" s="34" t="s">
        <v>5773</v>
      </c>
      <c r="B370" s="160" t="s">
        <v>5146</v>
      </c>
      <c r="C370" s="17" t="s">
        <v>438</v>
      </c>
      <c r="D370" s="17" t="s">
        <v>434</v>
      </c>
      <c r="E370" s="17" t="s">
        <v>436</v>
      </c>
      <c r="F370" s="17" t="s">
        <v>2328</v>
      </c>
      <c r="G370" s="20" t="s">
        <v>424</v>
      </c>
      <c r="H370" s="20" t="s">
        <v>2697</v>
      </c>
      <c r="I370" s="20" t="str">
        <f t="shared" si="59"/>
        <v>2 Gm Mircze (2)</v>
      </c>
      <c r="J370" s="18" t="s">
        <v>788</v>
      </c>
      <c r="K370" s="151">
        <v>5945</v>
      </c>
      <c r="L370" s="154">
        <v>621</v>
      </c>
      <c r="M370" s="65">
        <v>5</v>
      </c>
      <c r="N370" s="169">
        <v>4066.65</v>
      </c>
      <c r="O370" s="32">
        <f t="shared" si="55"/>
        <v>8.4104280000000002E-4</v>
      </c>
      <c r="P370" s="32">
        <f t="shared" si="56"/>
        <v>1.2843180000000001E-4</v>
      </c>
      <c r="Q370" s="30">
        <f t="shared" si="57"/>
        <v>4.6842100000000003E-5</v>
      </c>
      <c r="R370" s="94">
        <f t="shared" si="60"/>
        <v>23421</v>
      </c>
      <c r="S370" s="99"/>
      <c r="T370" s="99"/>
      <c r="U370" s="99"/>
      <c r="V370" s="100"/>
      <c r="W370" s="101">
        <f t="shared" si="58"/>
        <v>23421</v>
      </c>
    </row>
    <row r="371" spans="1:23" hidden="1">
      <c r="A371" s="34" t="s">
        <v>5774</v>
      </c>
      <c r="B371" s="160" t="s">
        <v>5147</v>
      </c>
      <c r="C371" s="17" t="s">
        <v>438</v>
      </c>
      <c r="D371" s="17" t="s">
        <v>434</v>
      </c>
      <c r="E371" s="17" t="s">
        <v>438</v>
      </c>
      <c r="F371" s="17" t="s">
        <v>2328</v>
      </c>
      <c r="G371" s="20" t="s">
        <v>424</v>
      </c>
      <c r="H371" s="20" t="s">
        <v>2698</v>
      </c>
      <c r="I371" s="20" t="str">
        <f t="shared" si="59"/>
        <v>2 Gm Trzeszczany (2)</v>
      </c>
      <c r="J371" s="18" t="s">
        <v>789</v>
      </c>
      <c r="K371" s="151">
        <v>3610</v>
      </c>
      <c r="L371" s="154">
        <v>425</v>
      </c>
      <c r="M371" s="65">
        <v>31</v>
      </c>
      <c r="N371" s="169">
        <v>3223.11</v>
      </c>
      <c r="O371" s="32">
        <f t="shared" si="55"/>
        <v>8.5872576000000003E-3</v>
      </c>
      <c r="P371" s="32">
        <f t="shared" si="56"/>
        <v>1.1323176000000001E-3</v>
      </c>
      <c r="Q371" s="30">
        <f t="shared" si="57"/>
        <v>4.1298300000000001E-4</v>
      </c>
      <c r="R371" s="94">
        <f t="shared" si="60"/>
        <v>206491</v>
      </c>
      <c r="S371" s="99"/>
      <c r="T371" s="99"/>
      <c r="U371" s="99"/>
      <c r="V371" s="100"/>
      <c r="W371" s="101">
        <f t="shared" si="58"/>
        <v>206491</v>
      </c>
    </row>
    <row r="372" spans="1:23" hidden="1">
      <c r="A372" s="34" t="s">
        <v>5775</v>
      </c>
      <c r="B372" s="160" t="s">
        <v>5148</v>
      </c>
      <c r="C372" s="17" t="s">
        <v>438</v>
      </c>
      <c r="D372" s="17" t="s">
        <v>434</v>
      </c>
      <c r="E372" s="17" t="s">
        <v>445</v>
      </c>
      <c r="F372" s="17" t="s">
        <v>2328</v>
      </c>
      <c r="G372" s="20" t="s">
        <v>424</v>
      </c>
      <c r="H372" s="20" t="s">
        <v>2699</v>
      </c>
      <c r="I372" s="20" t="str">
        <f t="shared" si="59"/>
        <v>2 Gm Uchanie (2)</v>
      </c>
      <c r="J372" s="18" t="s">
        <v>790</v>
      </c>
      <c r="K372" s="151">
        <v>3885</v>
      </c>
      <c r="L372" s="154">
        <v>487</v>
      </c>
      <c r="M372" s="65">
        <v>40</v>
      </c>
      <c r="N372" s="169">
        <v>3616.34</v>
      </c>
      <c r="O372" s="32">
        <f t="shared" si="55"/>
        <v>1.02960102E-2</v>
      </c>
      <c r="P372" s="32">
        <f t="shared" si="56"/>
        <v>1.3865279999999999E-3</v>
      </c>
      <c r="Q372" s="30">
        <f t="shared" si="57"/>
        <v>5.0569959999999996E-4</v>
      </c>
      <c r="R372" s="94">
        <f t="shared" si="60"/>
        <v>252849</v>
      </c>
      <c r="S372" s="99"/>
      <c r="T372" s="99"/>
      <c r="U372" s="99"/>
      <c r="V372" s="100"/>
      <c r="W372" s="101">
        <f t="shared" si="58"/>
        <v>252849</v>
      </c>
    </row>
    <row r="373" spans="1:23" hidden="1">
      <c r="A373" s="34" t="s">
        <v>5776</v>
      </c>
      <c r="B373" s="160" t="s">
        <v>5149</v>
      </c>
      <c r="C373" s="17" t="s">
        <v>438</v>
      </c>
      <c r="D373" s="17" t="s">
        <v>434</v>
      </c>
      <c r="E373" s="17" t="s">
        <v>469</v>
      </c>
      <c r="F373" s="17" t="s">
        <v>2328</v>
      </c>
      <c r="G373" s="20" t="s">
        <v>424</v>
      </c>
      <c r="H373" s="20" t="s">
        <v>2700</v>
      </c>
      <c r="I373" s="20" t="str">
        <f t="shared" si="59"/>
        <v>2 Gm Werbkowice (2)</v>
      </c>
      <c r="J373" s="18" t="s">
        <v>791</v>
      </c>
      <c r="K373" s="151">
        <v>8106</v>
      </c>
      <c r="L373" s="154">
        <v>1001</v>
      </c>
      <c r="M373" s="65">
        <v>12</v>
      </c>
      <c r="N373" s="169">
        <v>5015.8999999999996</v>
      </c>
      <c r="O373" s="32">
        <f t="shared" si="55"/>
        <v>1.4803849E-3</v>
      </c>
      <c r="P373" s="32">
        <f t="shared" si="56"/>
        <v>2.9543350000000001E-4</v>
      </c>
      <c r="Q373" s="30">
        <f t="shared" si="57"/>
        <v>1.0775159999999999E-4</v>
      </c>
      <c r="R373" s="94">
        <f t="shared" si="60"/>
        <v>53875</v>
      </c>
      <c r="S373" s="99"/>
      <c r="T373" s="99"/>
      <c r="U373" s="99"/>
      <c r="V373" s="100"/>
      <c r="W373" s="101">
        <f t="shared" si="58"/>
        <v>53875</v>
      </c>
    </row>
    <row r="374" spans="1:23" hidden="1">
      <c r="A374" s="34" t="s">
        <v>5777</v>
      </c>
      <c r="B374" s="160" t="s">
        <v>5150</v>
      </c>
      <c r="C374" s="17" t="s">
        <v>438</v>
      </c>
      <c r="D374" s="17" t="s">
        <v>436</v>
      </c>
      <c r="E374" s="17" t="s">
        <v>430</v>
      </c>
      <c r="F374" s="17" t="s">
        <v>2328</v>
      </c>
      <c r="G374" s="20" t="s">
        <v>424</v>
      </c>
      <c r="H374" s="20" t="s">
        <v>2701</v>
      </c>
      <c r="I374" s="20" t="str">
        <f t="shared" si="59"/>
        <v>2 Gm Batorz (2)</v>
      </c>
      <c r="J374" s="18" t="s">
        <v>792</v>
      </c>
      <c r="K374" s="151">
        <v>3021</v>
      </c>
      <c r="L374" s="154">
        <v>389</v>
      </c>
      <c r="M374" s="65">
        <v>15</v>
      </c>
      <c r="N374" s="169">
        <v>3561.93</v>
      </c>
      <c r="O374" s="32">
        <f t="shared" si="55"/>
        <v>4.9652432000000003E-3</v>
      </c>
      <c r="P374" s="32">
        <f t="shared" si="56"/>
        <v>5.4225639999999999E-4</v>
      </c>
      <c r="Q374" s="30">
        <f t="shared" si="57"/>
        <v>1.9777369999999999E-4</v>
      </c>
      <c r="R374" s="94">
        <f t="shared" si="60"/>
        <v>98886</v>
      </c>
      <c r="S374" s="99"/>
      <c r="T374" s="99"/>
      <c r="U374" s="99"/>
      <c r="V374" s="100"/>
      <c r="W374" s="101">
        <f t="shared" si="58"/>
        <v>98886</v>
      </c>
    </row>
    <row r="375" spans="1:23" hidden="1">
      <c r="A375" s="34" t="s">
        <v>5778</v>
      </c>
      <c r="B375" s="160" t="s">
        <v>5151</v>
      </c>
      <c r="C375" s="17" t="s">
        <v>438</v>
      </c>
      <c r="D375" s="17" t="s">
        <v>436</v>
      </c>
      <c r="E375" s="17" t="s">
        <v>429</v>
      </c>
      <c r="F375" s="17" t="s">
        <v>2328</v>
      </c>
      <c r="G375" s="20" t="s">
        <v>424</v>
      </c>
      <c r="H375" s="20" t="s">
        <v>2702</v>
      </c>
      <c r="I375" s="20" t="str">
        <f t="shared" si="59"/>
        <v>2 Gm Chrzanów (2)</v>
      </c>
      <c r="J375" s="18" t="s">
        <v>793</v>
      </c>
      <c r="K375" s="151">
        <v>2589</v>
      </c>
      <c r="L375" s="154">
        <v>352</v>
      </c>
      <c r="M375" s="65">
        <v>21</v>
      </c>
      <c r="N375" s="169">
        <v>2924.04</v>
      </c>
      <c r="O375" s="32">
        <f t="shared" si="55"/>
        <v>8.1112397999999995E-3</v>
      </c>
      <c r="P375" s="32">
        <f t="shared" si="56"/>
        <v>9.7644229999999999E-4</v>
      </c>
      <c r="Q375" s="30">
        <f t="shared" si="57"/>
        <v>3.5613160000000002E-4</v>
      </c>
      <c r="R375" s="94">
        <f t="shared" si="60"/>
        <v>178065</v>
      </c>
      <c r="S375" s="99"/>
      <c r="T375" s="99"/>
      <c r="U375" s="99"/>
      <c r="V375" s="100"/>
      <c r="W375" s="101">
        <f t="shared" si="58"/>
        <v>178065</v>
      </c>
    </row>
    <row r="376" spans="1:23" hidden="1">
      <c r="A376" s="34" t="s">
        <v>5779</v>
      </c>
      <c r="B376" s="160" t="s">
        <v>5152</v>
      </c>
      <c r="C376" s="17" t="s">
        <v>438</v>
      </c>
      <c r="D376" s="17" t="s">
        <v>436</v>
      </c>
      <c r="E376" s="17" t="s">
        <v>432</v>
      </c>
      <c r="F376" s="17" t="s">
        <v>2328</v>
      </c>
      <c r="G376" s="20" t="s">
        <v>424</v>
      </c>
      <c r="H376" s="20" t="s">
        <v>2703</v>
      </c>
      <c r="I376" s="20" t="str">
        <f t="shared" si="59"/>
        <v>2 Gm Dzwola (2)</v>
      </c>
      <c r="J376" s="18" t="s">
        <v>794</v>
      </c>
      <c r="K376" s="151">
        <v>5762</v>
      </c>
      <c r="L376" s="154">
        <v>785</v>
      </c>
      <c r="M376" s="65">
        <v>39</v>
      </c>
      <c r="N376" s="169">
        <v>2940.32</v>
      </c>
      <c r="O376" s="32">
        <f t="shared" si="55"/>
        <v>6.7684831000000001E-3</v>
      </c>
      <c r="P376" s="32">
        <f t="shared" si="56"/>
        <v>1.8070343E-3</v>
      </c>
      <c r="Q376" s="30">
        <f t="shared" si="57"/>
        <v>6.5906820000000003E-4</v>
      </c>
      <c r="R376" s="94">
        <f t="shared" si="60"/>
        <v>329534</v>
      </c>
      <c r="S376" s="99"/>
      <c r="T376" s="99"/>
      <c r="U376" s="99"/>
      <c r="V376" s="100"/>
      <c r="W376" s="101">
        <f t="shared" si="58"/>
        <v>329534</v>
      </c>
    </row>
    <row r="377" spans="1:23" hidden="1">
      <c r="A377" s="34" t="s">
        <v>5780</v>
      </c>
      <c r="B377" s="160" t="s">
        <v>5153</v>
      </c>
      <c r="C377" s="17" t="s">
        <v>438</v>
      </c>
      <c r="D377" s="17" t="s">
        <v>436</v>
      </c>
      <c r="E377" s="17" t="s">
        <v>434</v>
      </c>
      <c r="F377" s="17" t="s">
        <v>2328</v>
      </c>
      <c r="G377" s="20" t="s">
        <v>424</v>
      </c>
      <c r="H377" s="20" t="s">
        <v>2704</v>
      </c>
      <c r="I377" s="20" t="str">
        <f t="shared" si="59"/>
        <v>2 Gm Godziszów (2)</v>
      </c>
      <c r="J377" s="18" t="s">
        <v>795</v>
      </c>
      <c r="K377" s="151">
        <v>5357</v>
      </c>
      <c r="L377" s="154">
        <v>679</v>
      </c>
      <c r="M377" s="65">
        <v>39</v>
      </c>
      <c r="N377" s="169">
        <v>3081.85</v>
      </c>
      <c r="O377" s="32">
        <f t="shared" si="55"/>
        <v>7.2801940999999998E-3</v>
      </c>
      <c r="P377" s="32">
        <f t="shared" si="56"/>
        <v>1.6039883999999999E-3</v>
      </c>
      <c r="Q377" s="30">
        <f t="shared" si="57"/>
        <v>5.8501250000000005E-4</v>
      </c>
      <c r="R377" s="94">
        <f t="shared" si="60"/>
        <v>292506</v>
      </c>
      <c r="S377" s="99"/>
      <c r="T377" s="99"/>
      <c r="U377" s="99"/>
      <c r="V377" s="100"/>
      <c r="W377" s="101">
        <f t="shared" si="58"/>
        <v>292506</v>
      </c>
    </row>
    <row r="378" spans="1:23" hidden="1">
      <c r="A378" s="34" t="s">
        <v>5781</v>
      </c>
      <c r="B378" s="160" t="s">
        <v>5154</v>
      </c>
      <c r="C378" s="17" t="s">
        <v>438</v>
      </c>
      <c r="D378" s="17" t="s">
        <v>436</v>
      </c>
      <c r="E378" s="17" t="s">
        <v>436</v>
      </c>
      <c r="F378" s="17" t="s">
        <v>2329</v>
      </c>
      <c r="G378" s="20" t="s">
        <v>425</v>
      </c>
      <c r="H378" s="20" t="s">
        <v>2705</v>
      </c>
      <c r="I378" s="20" t="str">
        <f t="shared" si="59"/>
        <v>3 M-Gm Janów Lubelski (3)</v>
      </c>
      <c r="J378" s="18" t="s">
        <v>796</v>
      </c>
      <c r="K378" s="151">
        <v>14199</v>
      </c>
      <c r="L378" s="154">
        <v>1930</v>
      </c>
      <c r="M378" s="65">
        <v>7</v>
      </c>
      <c r="N378" s="169">
        <v>5066.7299999999996</v>
      </c>
      <c r="O378" s="32">
        <f t="shared" si="55"/>
        <v>4.9299239999999996E-4</v>
      </c>
      <c r="P378" s="32">
        <f t="shared" si="56"/>
        <v>1.8778879999999999E-4</v>
      </c>
      <c r="Q378" s="30">
        <f t="shared" si="57"/>
        <v>6.8491000000000005E-5</v>
      </c>
      <c r="R378" s="94">
        <f t="shared" si="60"/>
        <v>34245</v>
      </c>
      <c r="S378" s="99"/>
      <c r="T378" s="99"/>
      <c r="U378" s="99"/>
      <c r="V378" s="100"/>
      <c r="W378" s="101">
        <f t="shared" si="58"/>
        <v>34245</v>
      </c>
    </row>
    <row r="379" spans="1:23" hidden="1">
      <c r="A379" s="34" t="s">
        <v>5782</v>
      </c>
      <c r="B379" s="160" t="s">
        <v>5155</v>
      </c>
      <c r="C379" s="17" t="s">
        <v>438</v>
      </c>
      <c r="D379" s="17" t="s">
        <v>436</v>
      </c>
      <c r="E379" s="17" t="s">
        <v>438</v>
      </c>
      <c r="F379" s="17" t="s">
        <v>2329</v>
      </c>
      <c r="G379" s="20" t="s">
        <v>425</v>
      </c>
      <c r="H379" s="20" t="s">
        <v>2706</v>
      </c>
      <c r="I379" s="20" t="str">
        <f t="shared" si="59"/>
        <v>3 M-Gm Modliborzyce (3)</v>
      </c>
      <c r="J379" s="18" t="s">
        <v>797</v>
      </c>
      <c r="K379" s="151">
        <v>6552</v>
      </c>
      <c r="L379" s="154">
        <v>897</v>
      </c>
      <c r="M379" s="65">
        <v>22</v>
      </c>
      <c r="N379" s="169">
        <v>3936.63</v>
      </c>
      <c r="O379" s="32">
        <f t="shared" si="55"/>
        <v>3.3577532999999999E-3</v>
      </c>
      <c r="P379" s="32">
        <f t="shared" si="56"/>
        <v>7.6509720000000002E-4</v>
      </c>
      <c r="Q379" s="30">
        <f t="shared" si="57"/>
        <v>2.7904900000000002E-4</v>
      </c>
      <c r="R379" s="94">
        <f t="shared" si="60"/>
        <v>139524</v>
      </c>
      <c r="S379" s="99"/>
      <c r="T379" s="99"/>
      <c r="U379" s="99"/>
      <c r="V379" s="100"/>
      <c r="W379" s="101">
        <f t="shared" si="58"/>
        <v>139524</v>
      </c>
    </row>
    <row r="380" spans="1:23" hidden="1">
      <c r="A380" s="34" t="s">
        <v>5783</v>
      </c>
      <c r="B380" s="160" t="s">
        <v>5156</v>
      </c>
      <c r="C380" s="17" t="s">
        <v>438</v>
      </c>
      <c r="D380" s="17" t="s">
        <v>436</v>
      </c>
      <c r="E380" s="17" t="s">
        <v>445</v>
      </c>
      <c r="F380" s="17" t="s">
        <v>2328</v>
      </c>
      <c r="G380" s="20" t="s">
        <v>424</v>
      </c>
      <c r="H380" s="20" t="s">
        <v>2707</v>
      </c>
      <c r="I380" s="20" t="str">
        <f t="shared" si="59"/>
        <v>2 Gm Potok Wielki (2)</v>
      </c>
      <c r="J380" s="18" t="s">
        <v>798</v>
      </c>
      <c r="K380" s="151">
        <v>4398</v>
      </c>
      <c r="L380" s="154">
        <v>691</v>
      </c>
      <c r="M380" s="65">
        <v>20</v>
      </c>
      <c r="N380" s="169">
        <v>3317.55</v>
      </c>
      <c r="O380" s="32">
        <f t="shared" si="55"/>
        <v>4.5475215999999999E-3</v>
      </c>
      <c r="P380" s="32">
        <f t="shared" si="56"/>
        <v>9.4718609999999996E-4</v>
      </c>
      <c r="Q380" s="30">
        <f t="shared" si="57"/>
        <v>3.4546119999999999E-4</v>
      </c>
      <c r="R380" s="94">
        <f t="shared" si="60"/>
        <v>172730</v>
      </c>
      <c r="S380" s="99"/>
      <c r="T380" s="99"/>
      <c r="U380" s="99"/>
      <c r="V380" s="100"/>
      <c r="W380" s="101">
        <f t="shared" si="58"/>
        <v>172730</v>
      </c>
    </row>
    <row r="381" spans="1:23" hidden="1">
      <c r="A381" s="34" t="s">
        <v>5784</v>
      </c>
      <c r="B381" s="160" t="s">
        <v>5157</v>
      </c>
      <c r="C381" s="17" t="s">
        <v>438</v>
      </c>
      <c r="D381" s="17" t="s">
        <v>438</v>
      </c>
      <c r="E381" s="17" t="s">
        <v>430</v>
      </c>
      <c r="F381" s="17" t="s">
        <v>2327</v>
      </c>
      <c r="G381" s="20" t="s">
        <v>423</v>
      </c>
      <c r="H381" s="20" t="s">
        <v>2708</v>
      </c>
      <c r="I381" s="20" t="str">
        <f t="shared" si="59"/>
        <v>1 M Krasnystaw (1)</v>
      </c>
      <c r="J381" s="18" t="s">
        <v>799</v>
      </c>
      <c r="K381" s="151">
        <v>16850</v>
      </c>
      <c r="L381" s="154">
        <v>2010</v>
      </c>
      <c r="M381" s="65">
        <v>71</v>
      </c>
      <c r="N381" s="169">
        <v>4894.3599999999997</v>
      </c>
      <c r="O381" s="32">
        <f t="shared" si="55"/>
        <v>4.2136498000000001E-3</v>
      </c>
      <c r="P381" s="32">
        <f t="shared" si="56"/>
        <v>1.7304480999999999E-3</v>
      </c>
      <c r="Q381" s="30">
        <f t="shared" si="57"/>
        <v>6.3113540000000004E-4</v>
      </c>
      <c r="R381" s="94">
        <f t="shared" si="60"/>
        <v>315567</v>
      </c>
      <c r="S381" s="99"/>
      <c r="T381" s="99"/>
      <c r="U381" s="99"/>
      <c r="V381" s="100"/>
      <c r="W381" s="101">
        <f t="shared" si="58"/>
        <v>315567</v>
      </c>
    </row>
    <row r="382" spans="1:23" ht="20.25" hidden="1" customHeight="1">
      <c r="A382" s="34" t="s">
        <v>5785</v>
      </c>
      <c r="B382" s="160" t="s">
        <v>5158</v>
      </c>
      <c r="C382" s="17" t="s">
        <v>438</v>
      </c>
      <c r="D382" s="17" t="s">
        <v>438</v>
      </c>
      <c r="E382" s="17" t="s">
        <v>429</v>
      </c>
      <c r="F382" s="17" t="s">
        <v>2328</v>
      </c>
      <c r="G382" s="20" t="s">
        <v>424</v>
      </c>
      <c r="H382" s="20" t="s">
        <v>2709</v>
      </c>
      <c r="I382" s="20" t="str">
        <f t="shared" si="59"/>
        <v>2 Gm Fajsławice (2)</v>
      </c>
      <c r="J382" s="18" t="s">
        <v>800</v>
      </c>
      <c r="K382" s="151">
        <v>4372</v>
      </c>
      <c r="L382" s="154">
        <v>579</v>
      </c>
      <c r="M382" s="65">
        <v>19</v>
      </c>
      <c r="N382" s="169">
        <v>3775.47</v>
      </c>
      <c r="O382" s="32">
        <f t="shared" ref="O382:O445" si="61" xml:space="preserve"> ROUNDDOWN(M382/K382,10)</f>
        <v>4.3458371000000004E-3</v>
      </c>
      <c r="P382" s="32">
        <f t="shared" ref="P382:P445" si="62">ROUNDDOWN(L382*O382/N382,10)</f>
        <v>6.6647050000000002E-4</v>
      </c>
      <c r="Q382" s="30">
        <f t="shared" ref="Q382:Q445" si="63">ROUNDDOWN(P382/$P$2498,10)</f>
        <v>2.430775E-4</v>
      </c>
      <c r="R382" s="94">
        <f t="shared" si="60"/>
        <v>121538</v>
      </c>
      <c r="S382" s="99"/>
      <c r="T382" s="99"/>
      <c r="U382" s="99"/>
      <c r="V382" s="100"/>
      <c r="W382" s="101">
        <f t="shared" ref="W382:W445" si="64">MIN(R382:U382)</f>
        <v>121538</v>
      </c>
    </row>
    <row r="383" spans="1:23" hidden="1">
      <c r="A383" s="34" t="s">
        <v>5786</v>
      </c>
      <c r="B383" s="160" t="s">
        <v>5159</v>
      </c>
      <c r="C383" s="17" t="s">
        <v>438</v>
      </c>
      <c r="D383" s="17" t="s">
        <v>438</v>
      </c>
      <c r="E383" s="17" t="s">
        <v>432</v>
      </c>
      <c r="F383" s="17" t="s">
        <v>2328</v>
      </c>
      <c r="G383" s="20" t="s">
        <v>424</v>
      </c>
      <c r="H383" s="20" t="s">
        <v>2710</v>
      </c>
      <c r="I383" s="20" t="str">
        <f t="shared" si="59"/>
        <v>2 Gm Gorzków (2)</v>
      </c>
      <c r="J383" s="18" t="s">
        <v>801</v>
      </c>
      <c r="K383" s="151">
        <v>3126</v>
      </c>
      <c r="L383" s="154">
        <v>340</v>
      </c>
      <c r="M383" s="65">
        <v>15</v>
      </c>
      <c r="N383" s="169">
        <v>4490.0600000000004</v>
      </c>
      <c r="O383" s="32">
        <f t="shared" si="61"/>
        <v>4.7984643999999998E-3</v>
      </c>
      <c r="P383" s="32">
        <f t="shared" si="62"/>
        <v>3.6335319999999998E-4</v>
      </c>
      <c r="Q383" s="30">
        <f t="shared" si="63"/>
        <v>1.3252350000000001E-4</v>
      </c>
      <c r="R383" s="94">
        <f t="shared" si="60"/>
        <v>66261</v>
      </c>
      <c r="S383" s="99"/>
      <c r="T383" s="99"/>
      <c r="U383" s="99"/>
      <c r="V383" s="100"/>
      <c r="W383" s="101">
        <f t="shared" si="64"/>
        <v>66261</v>
      </c>
    </row>
    <row r="384" spans="1:23" hidden="1">
      <c r="A384" s="34" t="s">
        <v>5787</v>
      </c>
      <c r="B384" s="160" t="s">
        <v>5160</v>
      </c>
      <c r="C384" s="17" t="s">
        <v>438</v>
      </c>
      <c r="D384" s="17" t="s">
        <v>438</v>
      </c>
      <c r="E384" s="17" t="s">
        <v>434</v>
      </c>
      <c r="F384" s="17" t="s">
        <v>2329</v>
      </c>
      <c r="G384" s="20" t="s">
        <v>425</v>
      </c>
      <c r="H384" s="20" t="s">
        <v>2711</v>
      </c>
      <c r="I384" s="20" t="str">
        <f t="shared" si="59"/>
        <v>3 M-Gm Izbica (3)</v>
      </c>
      <c r="J384" s="18" t="s">
        <v>802</v>
      </c>
      <c r="K384" s="151">
        <v>7513</v>
      </c>
      <c r="L384" s="154">
        <v>977</v>
      </c>
      <c r="M384" s="65">
        <v>43</v>
      </c>
      <c r="N384" s="169">
        <v>2875.95</v>
      </c>
      <c r="O384" s="32">
        <f t="shared" si="61"/>
        <v>5.7234126999999996E-3</v>
      </c>
      <c r="P384" s="32">
        <f t="shared" si="62"/>
        <v>1.9443224E-3</v>
      </c>
      <c r="Q384" s="30">
        <f t="shared" si="63"/>
        <v>7.0914039999999995E-4</v>
      </c>
      <c r="R384" s="94">
        <f t="shared" si="60"/>
        <v>354570</v>
      </c>
      <c r="S384" s="99"/>
      <c r="T384" s="99"/>
      <c r="U384" s="99"/>
      <c r="V384" s="100"/>
      <c r="W384" s="101">
        <f t="shared" si="64"/>
        <v>354570</v>
      </c>
    </row>
    <row r="385" spans="1:23" hidden="1">
      <c r="A385" s="34" t="s">
        <v>5788</v>
      </c>
      <c r="B385" s="160" t="s">
        <v>5161</v>
      </c>
      <c r="C385" s="17" t="s">
        <v>438</v>
      </c>
      <c r="D385" s="17" t="s">
        <v>438</v>
      </c>
      <c r="E385" s="17" t="s">
        <v>436</v>
      </c>
      <c r="F385" s="17" t="s">
        <v>2328</v>
      </c>
      <c r="G385" s="20" t="s">
        <v>424</v>
      </c>
      <c r="H385" s="20" t="s">
        <v>2712</v>
      </c>
      <c r="I385" s="20" t="str">
        <f t="shared" si="59"/>
        <v>2 Gm Krasnystaw (2)</v>
      </c>
      <c r="J385" s="18" t="s">
        <v>799</v>
      </c>
      <c r="K385" s="151">
        <v>7962</v>
      </c>
      <c r="L385" s="154">
        <v>1091</v>
      </c>
      <c r="M385" s="65">
        <v>22</v>
      </c>
      <c r="N385" s="169">
        <v>5406.96</v>
      </c>
      <c r="O385" s="32">
        <f t="shared" si="61"/>
        <v>2.7631247999999999E-3</v>
      </c>
      <c r="P385" s="32">
        <f t="shared" si="62"/>
        <v>5.5753490000000003E-4</v>
      </c>
      <c r="Q385" s="30">
        <f t="shared" si="63"/>
        <v>2.0334610000000001E-4</v>
      </c>
      <c r="R385" s="94">
        <f t="shared" si="60"/>
        <v>101673</v>
      </c>
      <c r="S385" s="99"/>
      <c r="T385" s="99"/>
      <c r="U385" s="99"/>
      <c r="V385" s="100"/>
      <c r="W385" s="101">
        <f t="shared" si="64"/>
        <v>101673</v>
      </c>
    </row>
    <row r="386" spans="1:23" hidden="1">
      <c r="A386" s="34" t="s">
        <v>5789</v>
      </c>
      <c r="B386" s="160" t="s">
        <v>5162</v>
      </c>
      <c r="C386" s="17" t="s">
        <v>438</v>
      </c>
      <c r="D386" s="17" t="s">
        <v>438</v>
      </c>
      <c r="E386" s="17" t="s">
        <v>438</v>
      </c>
      <c r="F386" s="17" t="s">
        <v>2328</v>
      </c>
      <c r="G386" s="20" t="s">
        <v>424</v>
      </c>
      <c r="H386" s="20" t="s">
        <v>2713</v>
      </c>
      <c r="I386" s="20" t="str">
        <f t="shared" si="59"/>
        <v>2 Gm Kraśniczyn (2)</v>
      </c>
      <c r="J386" s="18" t="s">
        <v>803</v>
      </c>
      <c r="K386" s="151">
        <v>3335</v>
      </c>
      <c r="L386" s="154">
        <v>333</v>
      </c>
      <c r="M386" s="65">
        <v>24</v>
      </c>
      <c r="N386" s="169">
        <v>4046.79</v>
      </c>
      <c r="O386" s="32">
        <f t="shared" si="61"/>
        <v>7.1964016999999996E-3</v>
      </c>
      <c r="P386" s="32">
        <f t="shared" si="62"/>
        <v>5.9217340000000001E-4</v>
      </c>
      <c r="Q386" s="30">
        <f t="shared" si="63"/>
        <v>2.159796E-4</v>
      </c>
      <c r="R386" s="94">
        <f t="shared" si="60"/>
        <v>107989</v>
      </c>
      <c r="S386" s="99"/>
      <c r="T386" s="99"/>
      <c r="U386" s="99"/>
      <c r="V386" s="100"/>
      <c r="W386" s="101">
        <f t="shared" si="64"/>
        <v>107989</v>
      </c>
    </row>
    <row r="387" spans="1:23" hidden="1">
      <c r="A387" s="34" t="s">
        <v>5790</v>
      </c>
      <c r="B387" s="160" t="s">
        <v>5163</v>
      </c>
      <c r="C387" s="17" t="s">
        <v>438</v>
      </c>
      <c r="D387" s="17" t="s">
        <v>438</v>
      </c>
      <c r="E387" s="17" t="s">
        <v>445</v>
      </c>
      <c r="F387" s="17" t="s">
        <v>2328</v>
      </c>
      <c r="G387" s="20" t="s">
        <v>424</v>
      </c>
      <c r="H387" s="20" t="s">
        <v>2714</v>
      </c>
      <c r="I387" s="20" t="str">
        <f t="shared" si="59"/>
        <v>2 Gm Łopiennik Górny (2)</v>
      </c>
      <c r="J387" s="18" t="s">
        <v>804</v>
      </c>
      <c r="K387" s="151">
        <v>3483</v>
      </c>
      <c r="L387" s="154">
        <v>413</v>
      </c>
      <c r="M387" s="65">
        <v>31</v>
      </c>
      <c r="N387" s="169">
        <v>4429.1400000000003</v>
      </c>
      <c r="O387" s="32">
        <f t="shared" si="61"/>
        <v>8.9003732000000006E-3</v>
      </c>
      <c r="P387" s="32">
        <f t="shared" si="62"/>
        <v>8.2992500000000002E-4</v>
      </c>
      <c r="Q387" s="30">
        <f t="shared" si="63"/>
        <v>3.0269329999999998E-4</v>
      </c>
      <c r="R387" s="94">
        <f t="shared" si="60"/>
        <v>151346</v>
      </c>
      <c r="S387" s="99"/>
      <c r="T387" s="99"/>
      <c r="U387" s="99"/>
      <c r="V387" s="100"/>
      <c r="W387" s="101">
        <f t="shared" si="64"/>
        <v>151346</v>
      </c>
    </row>
    <row r="388" spans="1:23" ht="20.25" hidden="1" customHeight="1">
      <c r="A388" s="34" t="s">
        <v>5791</v>
      </c>
      <c r="B388" s="160" t="s">
        <v>5164</v>
      </c>
      <c r="C388" s="17" t="s">
        <v>438</v>
      </c>
      <c r="D388" s="17" t="s">
        <v>438</v>
      </c>
      <c r="E388" s="17" t="s">
        <v>471</v>
      </c>
      <c r="F388" s="17" t="s">
        <v>2328</v>
      </c>
      <c r="G388" s="20" t="s">
        <v>424</v>
      </c>
      <c r="H388" s="20" t="s">
        <v>2715</v>
      </c>
      <c r="I388" s="20" t="str">
        <f t="shared" ref="I388:I451" si="65">CONCATENATE(F388," ",G388," ",H388)</f>
        <v>2 Gm Rudnik (2)</v>
      </c>
      <c r="J388" s="18" t="s">
        <v>806</v>
      </c>
      <c r="K388" s="151">
        <v>2643</v>
      </c>
      <c r="L388" s="154">
        <v>270</v>
      </c>
      <c r="M388" s="65">
        <v>26</v>
      </c>
      <c r="N388" s="169">
        <v>2719.22</v>
      </c>
      <c r="O388" s="32">
        <f t="shared" si="61"/>
        <v>9.8373060000000005E-3</v>
      </c>
      <c r="P388" s="32">
        <f t="shared" si="62"/>
        <v>9.7677729999999996E-4</v>
      </c>
      <c r="Q388" s="30">
        <f t="shared" si="63"/>
        <v>3.5625380000000001E-4</v>
      </c>
      <c r="R388" s="94">
        <f t="shared" ref="R388:R451" si="66">ROUNDDOWN(500000000*Q388,0)</f>
        <v>178126</v>
      </c>
      <c r="S388" s="99"/>
      <c r="T388" s="99"/>
      <c r="U388" s="99"/>
      <c r="V388" s="100"/>
      <c r="W388" s="101">
        <f t="shared" si="64"/>
        <v>178126</v>
      </c>
    </row>
    <row r="389" spans="1:23" hidden="1">
      <c r="A389" s="34" t="s">
        <v>5792</v>
      </c>
      <c r="B389" s="160" t="s">
        <v>5165</v>
      </c>
      <c r="C389" s="17" t="s">
        <v>438</v>
      </c>
      <c r="D389" s="17" t="s">
        <v>438</v>
      </c>
      <c r="E389" s="17" t="s">
        <v>484</v>
      </c>
      <c r="F389" s="17" t="s">
        <v>2328</v>
      </c>
      <c r="G389" s="20" t="s">
        <v>424</v>
      </c>
      <c r="H389" s="20" t="s">
        <v>2716</v>
      </c>
      <c r="I389" s="20" t="str">
        <f t="shared" si="65"/>
        <v>2 Gm Siennica Różana (2)</v>
      </c>
      <c r="J389" s="18" t="s">
        <v>807</v>
      </c>
      <c r="K389" s="151">
        <v>3680</v>
      </c>
      <c r="L389" s="154">
        <v>475</v>
      </c>
      <c r="M389" s="65">
        <v>9</v>
      </c>
      <c r="N389" s="169">
        <v>4576.8599999999997</v>
      </c>
      <c r="O389" s="32">
        <f t="shared" si="61"/>
        <v>2.4456521E-3</v>
      </c>
      <c r="P389" s="32">
        <f t="shared" si="62"/>
        <v>2.5381690000000001E-4</v>
      </c>
      <c r="Q389" s="30">
        <f t="shared" si="63"/>
        <v>9.2572999999999996E-5</v>
      </c>
      <c r="R389" s="94">
        <f t="shared" si="66"/>
        <v>46286</v>
      </c>
      <c r="S389" s="99"/>
      <c r="T389" s="99"/>
      <c r="U389" s="99"/>
      <c r="V389" s="100"/>
      <c r="W389" s="101">
        <f t="shared" si="64"/>
        <v>46286</v>
      </c>
    </row>
    <row r="390" spans="1:23" hidden="1">
      <c r="A390" s="34" t="s">
        <v>5793</v>
      </c>
      <c r="B390" s="160" t="s">
        <v>5166</v>
      </c>
      <c r="C390" s="17" t="s">
        <v>438</v>
      </c>
      <c r="D390" s="17" t="s">
        <v>438</v>
      </c>
      <c r="E390" s="17" t="s">
        <v>486</v>
      </c>
      <c r="F390" s="17" t="s">
        <v>2328</v>
      </c>
      <c r="G390" s="20" t="s">
        <v>424</v>
      </c>
      <c r="H390" s="20" t="s">
        <v>2717</v>
      </c>
      <c r="I390" s="20" t="str">
        <f t="shared" si="65"/>
        <v>2 Gm Żółkiewka (2)</v>
      </c>
      <c r="J390" s="18" t="s">
        <v>808</v>
      </c>
      <c r="K390" s="151">
        <v>4675</v>
      </c>
      <c r="L390" s="154">
        <v>532</v>
      </c>
      <c r="M390" s="65">
        <v>27</v>
      </c>
      <c r="N390" s="169">
        <v>4364.67</v>
      </c>
      <c r="O390" s="32">
        <f t="shared" si="61"/>
        <v>5.7754010000000003E-3</v>
      </c>
      <c r="P390" s="32">
        <f t="shared" si="62"/>
        <v>7.0395080000000001E-4</v>
      </c>
      <c r="Q390" s="30">
        <f t="shared" si="63"/>
        <v>2.5674749999999999E-4</v>
      </c>
      <c r="R390" s="94">
        <f t="shared" si="66"/>
        <v>128373</v>
      </c>
      <c r="S390" s="99"/>
      <c r="T390" s="99"/>
      <c r="U390" s="99"/>
      <c r="V390" s="100"/>
      <c r="W390" s="101">
        <f t="shared" si="64"/>
        <v>128373</v>
      </c>
    </row>
    <row r="391" spans="1:23" hidden="1">
      <c r="A391" s="34" t="s">
        <v>5794</v>
      </c>
      <c r="B391" s="160" t="s">
        <v>5167</v>
      </c>
      <c r="C391" s="17" t="s">
        <v>438</v>
      </c>
      <c r="D391" s="17" t="s">
        <v>445</v>
      </c>
      <c r="E391" s="17" t="s">
        <v>430</v>
      </c>
      <c r="F391" s="17" t="s">
        <v>2327</v>
      </c>
      <c r="G391" s="20" t="s">
        <v>423</v>
      </c>
      <c r="H391" s="20" t="s">
        <v>2718</v>
      </c>
      <c r="I391" s="20" t="str">
        <f t="shared" si="65"/>
        <v>1 M Kraśnik (1)</v>
      </c>
      <c r="J391" s="18" t="s">
        <v>809</v>
      </c>
      <c r="K391" s="151">
        <v>30525</v>
      </c>
      <c r="L391" s="154">
        <v>3629</v>
      </c>
      <c r="M391" s="65">
        <v>32</v>
      </c>
      <c r="N391" s="169">
        <v>4564.37</v>
      </c>
      <c r="O391" s="32">
        <f t="shared" si="61"/>
        <v>1.0483210000000001E-3</v>
      </c>
      <c r="P391" s="32">
        <f t="shared" si="62"/>
        <v>8.3348999999999999E-4</v>
      </c>
      <c r="Q391" s="30">
        <f t="shared" si="63"/>
        <v>3.0399350000000002E-4</v>
      </c>
      <c r="R391" s="94">
        <f t="shared" si="66"/>
        <v>151996</v>
      </c>
      <c r="S391" s="99"/>
      <c r="T391" s="99"/>
      <c r="U391" s="99"/>
      <c r="V391" s="100"/>
      <c r="W391" s="101">
        <f t="shared" si="64"/>
        <v>151996</v>
      </c>
    </row>
    <row r="392" spans="1:23" hidden="1">
      <c r="A392" s="34" t="s">
        <v>5795</v>
      </c>
      <c r="B392" s="160" t="s">
        <v>5168</v>
      </c>
      <c r="C392" s="17" t="s">
        <v>438</v>
      </c>
      <c r="D392" s="17" t="s">
        <v>445</v>
      </c>
      <c r="E392" s="17" t="s">
        <v>429</v>
      </c>
      <c r="F392" s="17" t="s">
        <v>2329</v>
      </c>
      <c r="G392" s="20" t="s">
        <v>425</v>
      </c>
      <c r="H392" s="20" t="s">
        <v>2719</v>
      </c>
      <c r="I392" s="20" t="str">
        <f t="shared" si="65"/>
        <v>3 M-Gm Annopol (3)</v>
      </c>
      <c r="J392" s="18" t="s">
        <v>810</v>
      </c>
      <c r="K392" s="151">
        <v>7829</v>
      </c>
      <c r="L392" s="154">
        <v>1042</v>
      </c>
      <c r="M392" s="65">
        <v>44</v>
      </c>
      <c r="N392" s="169">
        <v>2911.89</v>
      </c>
      <c r="O392" s="32">
        <f t="shared" si="61"/>
        <v>5.6201302000000002E-3</v>
      </c>
      <c r="P392" s="32">
        <f t="shared" si="62"/>
        <v>2.0111253E-3</v>
      </c>
      <c r="Q392" s="30">
        <f t="shared" si="63"/>
        <v>7.3350499999999996E-4</v>
      </c>
      <c r="R392" s="94">
        <f t="shared" si="66"/>
        <v>366752</v>
      </c>
      <c r="S392" s="99"/>
      <c r="T392" s="99"/>
      <c r="U392" s="99"/>
      <c r="V392" s="100"/>
      <c r="W392" s="101">
        <f t="shared" si="64"/>
        <v>366752</v>
      </c>
    </row>
    <row r="393" spans="1:23" hidden="1">
      <c r="A393" s="34" t="s">
        <v>5796</v>
      </c>
      <c r="B393" s="160" t="s">
        <v>5169</v>
      </c>
      <c r="C393" s="17" t="s">
        <v>438</v>
      </c>
      <c r="D393" s="17" t="s">
        <v>445</v>
      </c>
      <c r="E393" s="17" t="s">
        <v>432</v>
      </c>
      <c r="F393" s="17" t="s">
        <v>2328</v>
      </c>
      <c r="G393" s="20" t="s">
        <v>424</v>
      </c>
      <c r="H393" s="20" t="s">
        <v>2720</v>
      </c>
      <c r="I393" s="20" t="str">
        <f t="shared" si="65"/>
        <v>2 Gm Dzierzkowice (2)</v>
      </c>
      <c r="J393" s="18" t="s">
        <v>811</v>
      </c>
      <c r="K393" s="151">
        <v>5166</v>
      </c>
      <c r="L393" s="154">
        <v>758</v>
      </c>
      <c r="M393" s="65">
        <v>36</v>
      </c>
      <c r="N393" s="169">
        <v>3682.18</v>
      </c>
      <c r="O393" s="32">
        <f t="shared" si="61"/>
        <v>6.9686410999999998E-3</v>
      </c>
      <c r="P393" s="32">
        <f t="shared" si="62"/>
        <v>1.4345387E-3</v>
      </c>
      <c r="Q393" s="30">
        <f t="shared" si="63"/>
        <v>5.2321020000000004E-4</v>
      </c>
      <c r="R393" s="94">
        <f t="shared" si="66"/>
        <v>261605</v>
      </c>
      <c r="S393" s="99"/>
      <c r="T393" s="99"/>
      <c r="U393" s="99"/>
      <c r="V393" s="100"/>
      <c r="W393" s="101">
        <f t="shared" si="64"/>
        <v>261605</v>
      </c>
    </row>
    <row r="394" spans="1:23" hidden="1">
      <c r="A394" s="34" t="s">
        <v>5797</v>
      </c>
      <c r="B394" s="160" t="s">
        <v>5170</v>
      </c>
      <c r="C394" s="17" t="s">
        <v>438</v>
      </c>
      <c r="D394" s="17" t="s">
        <v>445</v>
      </c>
      <c r="E394" s="17" t="s">
        <v>434</v>
      </c>
      <c r="F394" s="17" t="s">
        <v>2328</v>
      </c>
      <c r="G394" s="20" t="s">
        <v>424</v>
      </c>
      <c r="H394" s="20" t="s">
        <v>2721</v>
      </c>
      <c r="I394" s="20" t="str">
        <f t="shared" si="65"/>
        <v>2 Gm Gościeradów (2)</v>
      </c>
      <c r="J394" s="18" t="s">
        <v>812</v>
      </c>
      <c r="K394" s="151">
        <v>6616</v>
      </c>
      <c r="L394" s="154">
        <v>870</v>
      </c>
      <c r="M394" s="65">
        <v>35</v>
      </c>
      <c r="N394" s="169">
        <v>2901.96</v>
      </c>
      <c r="O394" s="32">
        <f t="shared" si="61"/>
        <v>5.2902054999999998E-3</v>
      </c>
      <c r="P394" s="32">
        <f t="shared" si="62"/>
        <v>1.5859896999999999E-3</v>
      </c>
      <c r="Q394" s="30">
        <f t="shared" si="63"/>
        <v>5.7844799999999996E-4</v>
      </c>
      <c r="R394" s="94">
        <f t="shared" si="66"/>
        <v>289224</v>
      </c>
      <c r="S394" s="99"/>
      <c r="T394" s="99"/>
      <c r="U394" s="99"/>
      <c r="V394" s="100"/>
      <c r="W394" s="101">
        <f t="shared" si="64"/>
        <v>289224</v>
      </c>
    </row>
    <row r="395" spans="1:23" ht="20.25" hidden="1" customHeight="1">
      <c r="A395" s="34" t="s">
        <v>5798</v>
      </c>
      <c r="B395" s="160" t="s">
        <v>5171</v>
      </c>
      <c r="C395" s="17" t="s">
        <v>438</v>
      </c>
      <c r="D395" s="17" t="s">
        <v>445</v>
      </c>
      <c r="E395" s="17" t="s">
        <v>436</v>
      </c>
      <c r="F395" s="17" t="s">
        <v>2328</v>
      </c>
      <c r="G395" s="20" t="s">
        <v>424</v>
      </c>
      <c r="H395" s="20" t="s">
        <v>2722</v>
      </c>
      <c r="I395" s="20" t="str">
        <f t="shared" si="65"/>
        <v>2 Gm Kraśnik (2)</v>
      </c>
      <c r="J395" s="18" t="s">
        <v>809</v>
      </c>
      <c r="K395" s="151">
        <v>6831</v>
      </c>
      <c r="L395" s="154">
        <v>958</v>
      </c>
      <c r="M395" s="65">
        <v>12</v>
      </c>
      <c r="N395" s="169">
        <v>4422.3</v>
      </c>
      <c r="O395" s="32">
        <f t="shared" si="61"/>
        <v>1.7566973999999999E-3</v>
      </c>
      <c r="P395" s="32">
        <f t="shared" si="62"/>
        <v>3.805522E-4</v>
      </c>
      <c r="Q395" s="30">
        <f t="shared" si="63"/>
        <v>1.387964E-4</v>
      </c>
      <c r="R395" s="94">
        <f t="shared" si="66"/>
        <v>69398</v>
      </c>
      <c r="S395" s="99"/>
      <c r="T395" s="99"/>
      <c r="U395" s="99"/>
      <c r="V395" s="100"/>
      <c r="W395" s="101">
        <f t="shared" si="64"/>
        <v>69398</v>
      </c>
    </row>
    <row r="396" spans="1:23" hidden="1">
      <c r="A396" s="34" t="s">
        <v>5799</v>
      </c>
      <c r="B396" s="160" t="s">
        <v>5172</v>
      </c>
      <c r="C396" s="17" t="s">
        <v>438</v>
      </c>
      <c r="D396" s="17" t="s">
        <v>445</v>
      </c>
      <c r="E396" s="17" t="s">
        <v>438</v>
      </c>
      <c r="F396" s="17" t="s">
        <v>2328</v>
      </c>
      <c r="G396" s="20" t="s">
        <v>424</v>
      </c>
      <c r="H396" s="20" t="s">
        <v>2723</v>
      </c>
      <c r="I396" s="20" t="str">
        <f t="shared" si="65"/>
        <v>2 Gm Szastarka (2)</v>
      </c>
      <c r="J396" s="18" t="s">
        <v>813</v>
      </c>
      <c r="K396" s="151">
        <v>5303</v>
      </c>
      <c r="L396" s="154">
        <v>716</v>
      </c>
      <c r="M396" s="65">
        <v>10</v>
      </c>
      <c r="N396" s="169">
        <v>2890.36</v>
      </c>
      <c r="O396" s="32">
        <f t="shared" si="61"/>
        <v>1.885725E-3</v>
      </c>
      <c r="P396" s="32">
        <f t="shared" si="62"/>
        <v>4.6713180000000003E-4</v>
      </c>
      <c r="Q396" s="30">
        <f t="shared" si="63"/>
        <v>1.7037399999999999E-4</v>
      </c>
      <c r="R396" s="94">
        <f t="shared" si="66"/>
        <v>85187</v>
      </c>
      <c r="S396" s="99"/>
      <c r="T396" s="99"/>
      <c r="U396" s="99"/>
      <c r="V396" s="100"/>
      <c r="W396" s="101">
        <f t="shared" si="64"/>
        <v>85187</v>
      </c>
    </row>
    <row r="397" spans="1:23" hidden="1">
      <c r="A397" s="34" t="s">
        <v>5800</v>
      </c>
      <c r="B397" s="160" t="s">
        <v>5173</v>
      </c>
      <c r="C397" s="17" t="s">
        <v>438</v>
      </c>
      <c r="D397" s="17" t="s">
        <v>445</v>
      </c>
      <c r="E397" s="17" t="s">
        <v>445</v>
      </c>
      <c r="F397" s="17" t="s">
        <v>2328</v>
      </c>
      <c r="G397" s="20" t="s">
        <v>424</v>
      </c>
      <c r="H397" s="20" t="s">
        <v>2724</v>
      </c>
      <c r="I397" s="20" t="str">
        <f t="shared" si="65"/>
        <v>2 Gm Trzydnik Duży (2)</v>
      </c>
      <c r="J397" s="18" t="s">
        <v>814</v>
      </c>
      <c r="K397" s="151">
        <v>5795</v>
      </c>
      <c r="L397" s="154">
        <v>763</v>
      </c>
      <c r="M397" s="65">
        <v>30</v>
      </c>
      <c r="N397" s="169">
        <v>3446.71</v>
      </c>
      <c r="O397" s="32">
        <f t="shared" si="61"/>
        <v>5.1768765999999997E-3</v>
      </c>
      <c r="P397" s="32">
        <f t="shared" si="62"/>
        <v>1.1460077999999999E-3</v>
      </c>
      <c r="Q397" s="30">
        <f t="shared" si="63"/>
        <v>4.1797619999999998E-4</v>
      </c>
      <c r="R397" s="94">
        <f t="shared" si="66"/>
        <v>208988</v>
      </c>
      <c r="S397" s="99"/>
      <c r="T397" s="99"/>
      <c r="U397" s="99"/>
      <c r="V397" s="100"/>
      <c r="W397" s="101">
        <f t="shared" si="64"/>
        <v>208988</v>
      </c>
    </row>
    <row r="398" spans="1:23" hidden="1">
      <c r="A398" s="34" t="s">
        <v>5801</v>
      </c>
      <c r="B398" s="160" t="s">
        <v>5174</v>
      </c>
      <c r="C398" s="17" t="s">
        <v>438</v>
      </c>
      <c r="D398" s="17" t="s">
        <v>445</v>
      </c>
      <c r="E398" s="17" t="s">
        <v>469</v>
      </c>
      <c r="F398" s="17" t="s">
        <v>2329</v>
      </c>
      <c r="G398" s="20" t="s">
        <v>425</v>
      </c>
      <c r="H398" s="20" t="s">
        <v>2725</v>
      </c>
      <c r="I398" s="20" t="str">
        <f t="shared" si="65"/>
        <v>3 M-Gm Urzędów (3)</v>
      </c>
      <c r="J398" s="18" t="s">
        <v>815</v>
      </c>
      <c r="K398" s="151">
        <v>8015</v>
      </c>
      <c r="L398" s="154">
        <v>1060</v>
      </c>
      <c r="M398" s="65">
        <v>33</v>
      </c>
      <c r="N398" s="169">
        <v>3721.03</v>
      </c>
      <c r="O398" s="32">
        <f t="shared" si="61"/>
        <v>4.1172800000000001E-3</v>
      </c>
      <c r="P398" s="32">
        <f t="shared" si="62"/>
        <v>1.1728786E-3</v>
      </c>
      <c r="Q398" s="30">
        <f t="shared" si="63"/>
        <v>4.2777659999999998E-4</v>
      </c>
      <c r="R398" s="94">
        <f t="shared" si="66"/>
        <v>213888</v>
      </c>
      <c r="S398" s="99"/>
      <c r="T398" s="99"/>
      <c r="U398" s="99"/>
      <c r="V398" s="100"/>
      <c r="W398" s="101">
        <f t="shared" si="64"/>
        <v>213888</v>
      </c>
    </row>
    <row r="399" spans="1:23" ht="20.25" hidden="1" customHeight="1">
      <c r="A399" s="34" t="s">
        <v>5802</v>
      </c>
      <c r="B399" s="160" t="s">
        <v>5175</v>
      </c>
      <c r="C399" s="17" t="s">
        <v>438</v>
      </c>
      <c r="D399" s="17" t="s">
        <v>445</v>
      </c>
      <c r="E399" s="17" t="s">
        <v>471</v>
      </c>
      <c r="F399" s="17" t="s">
        <v>2328</v>
      </c>
      <c r="G399" s="20" t="s">
        <v>424</v>
      </c>
      <c r="H399" s="20" t="s">
        <v>2726</v>
      </c>
      <c r="I399" s="20" t="str">
        <f t="shared" si="65"/>
        <v>2 Gm Wilkołaz (2)</v>
      </c>
      <c r="J399" s="18" t="s">
        <v>816</v>
      </c>
      <c r="K399" s="151">
        <v>5244</v>
      </c>
      <c r="L399" s="154">
        <v>779</v>
      </c>
      <c r="M399" s="65">
        <v>28</v>
      </c>
      <c r="N399" s="169">
        <v>3588.53</v>
      </c>
      <c r="O399" s="32">
        <f t="shared" si="61"/>
        <v>5.3394354999999998E-3</v>
      </c>
      <c r="P399" s="32">
        <f t="shared" si="62"/>
        <v>1.1590874E-3</v>
      </c>
      <c r="Q399" s="30">
        <f t="shared" si="63"/>
        <v>4.2274659999999998E-4</v>
      </c>
      <c r="R399" s="94">
        <f t="shared" si="66"/>
        <v>211373</v>
      </c>
      <c r="S399" s="99"/>
      <c r="T399" s="99"/>
      <c r="U399" s="99"/>
      <c r="V399" s="100"/>
      <c r="W399" s="101">
        <f t="shared" si="64"/>
        <v>211373</v>
      </c>
    </row>
    <row r="400" spans="1:23" ht="20.25" hidden="1" customHeight="1">
      <c r="A400" s="34" t="s">
        <v>5803</v>
      </c>
      <c r="B400" s="160" t="s">
        <v>5176</v>
      </c>
      <c r="C400" s="17" t="s">
        <v>438</v>
      </c>
      <c r="D400" s="17" t="s">
        <v>445</v>
      </c>
      <c r="E400" s="17" t="s">
        <v>484</v>
      </c>
      <c r="F400" s="17" t="s">
        <v>2328</v>
      </c>
      <c r="G400" s="20" t="s">
        <v>424</v>
      </c>
      <c r="H400" s="20" t="s">
        <v>2727</v>
      </c>
      <c r="I400" s="20" t="str">
        <f t="shared" si="65"/>
        <v>2 Gm Zakrzówek (2)</v>
      </c>
      <c r="J400" s="18" t="s">
        <v>817</v>
      </c>
      <c r="K400" s="151">
        <v>5954</v>
      </c>
      <c r="L400" s="154">
        <v>751</v>
      </c>
      <c r="M400" s="65">
        <v>25</v>
      </c>
      <c r="N400" s="169">
        <v>3156.32</v>
      </c>
      <c r="O400" s="32">
        <f t="shared" si="61"/>
        <v>4.1988579000000002E-3</v>
      </c>
      <c r="P400" s="32">
        <f t="shared" si="62"/>
        <v>9.9905650000000007E-4</v>
      </c>
      <c r="Q400" s="30">
        <f t="shared" si="63"/>
        <v>3.6437950000000002E-4</v>
      </c>
      <c r="R400" s="94">
        <f t="shared" si="66"/>
        <v>182189</v>
      </c>
      <c r="S400" s="99"/>
      <c r="T400" s="99"/>
      <c r="U400" s="99"/>
      <c r="V400" s="100"/>
      <c r="W400" s="101">
        <f t="shared" si="64"/>
        <v>182189</v>
      </c>
    </row>
    <row r="401" spans="1:23" hidden="1">
      <c r="A401" s="34" t="s">
        <v>5804</v>
      </c>
      <c r="B401" s="160" t="s">
        <v>5177</v>
      </c>
      <c r="C401" s="17" t="s">
        <v>438</v>
      </c>
      <c r="D401" s="17" t="s">
        <v>469</v>
      </c>
      <c r="E401" s="17" t="s">
        <v>430</v>
      </c>
      <c r="F401" s="17" t="s">
        <v>2327</v>
      </c>
      <c r="G401" s="20" t="s">
        <v>423</v>
      </c>
      <c r="H401" s="20" t="s">
        <v>2728</v>
      </c>
      <c r="I401" s="20" t="str">
        <f t="shared" si="65"/>
        <v>1 M Lubartów (1)</v>
      </c>
      <c r="J401" s="18" t="s">
        <v>818</v>
      </c>
      <c r="K401" s="151">
        <v>19371</v>
      </c>
      <c r="L401" s="154">
        <v>2586</v>
      </c>
      <c r="M401" s="65">
        <v>19</v>
      </c>
      <c r="N401" s="169">
        <v>5585.81</v>
      </c>
      <c r="O401" s="32">
        <f t="shared" si="61"/>
        <v>9.8084759999999996E-4</v>
      </c>
      <c r="P401" s="32">
        <f t="shared" si="62"/>
        <v>4.5409200000000002E-4</v>
      </c>
      <c r="Q401" s="30">
        <f t="shared" si="63"/>
        <v>1.6561810000000001E-4</v>
      </c>
      <c r="R401" s="94">
        <f t="shared" si="66"/>
        <v>82809</v>
      </c>
      <c r="S401" s="99"/>
      <c r="T401" s="99"/>
      <c r="U401" s="99"/>
      <c r="V401" s="100"/>
      <c r="W401" s="101">
        <f t="shared" si="64"/>
        <v>82809</v>
      </c>
    </row>
    <row r="402" spans="1:23" hidden="1">
      <c r="A402" s="34" t="s">
        <v>5805</v>
      </c>
      <c r="B402" s="160" t="s">
        <v>5178</v>
      </c>
      <c r="C402" s="17" t="s">
        <v>438</v>
      </c>
      <c r="D402" s="17" t="s">
        <v>469</v>
      </c>
      <c r="E402" s="17" t="s">
        <v>429</v>
      </c>
      <c r="F402" s="17" t="s">
        <v>2328</v>
      </c>
      <c r="G402" s="20" t="s">
        <v>424</v>
      </c>
      <c r="H402" s="20" t="s">
        <v>2729</v>
      </c>
      <c r="I402" s="20" t="str">
        <f t="shared" si="65"/>
        <v>2 Gm Abramów (2)</v>
      </c>
      <c r="J402" s="18" t="s">
        <v>819</v>
      </c>
      <c r="K402" s="151">
        <v>3764</v>
      </c>
      <c r="L402" s="154">
        <v>489</v>
      </c>
      <c r="M402" s="65">
        <v>21</v>
      </c>
      <c r="N402" s="169">
        <v>3192.33</v>
      </c>
      <c r="O402" s="32">
        <f t="shared" si="61"/>
        <v>5.579171E-3</v>
      </c>
      <c r="P402" s="32">
        <f t="shared" si="62"/>
        <v>8.546154E-4</v>
      </c>
      <c r="Q402" s="30">
        <f t="shared" si="63"/>
        <v>3.1169839999999998E-4</v>
      </c>
      <c r="R402" s="94">
        <f t="shared" si="66"/>
        <v>155849</v>
      </c>
      <c r="S402" s="99"/>
      <c r="T402" s="99"/>
      <c r="U402" s="99"/>
      <c r="V402" s="100"/>
      <c r="W402" s="101">
        <f t="shared" si="64"/>
        <v>155849</v>
      </c>
    </row>
    <row r="403" spans="1:23" ht="20.25" hidden="1" customHeight="1">
      <c r="A403" s="34" t="s">
        <v>5806</v>
      </c>
      <c r="B403" s="160" t="s">
        <v>5179</v>
      </c>
      <c r="C403" s="17" t="s">
        <v>438</v>
      </c>
      <c r="D403" s="17" t="s">
        <v>469</v>
      </c>
      <c r="E403" s="17" t="s">
        <v>432</v>
      </c>
      <c r="F403" s="17" t="s">
        <v>2328</v>
      </c>
      <c r="G403" s="20" t="s">
        <v>424</v>
      </c>
      <c r="H403" s="20" t="s">
        <v>2730</v>
      </c>
      <c r="I403" s="20" t="str">
        <f t="shared" si="65"/>
        <v>2 Gm Firlej (2)</v>
      </c>
      <c r="J403" s="18" t="s">
        <v>820</v>
      </c>
      <c r="K403" s="151">
        <v>5542</v>
      </c>
      <c r="L403" s="154">
        <v>784</v>
      </c>
      <c r="M403" s="65">
        <v>56</v>
      </c>
      <c r="N403" s="169">
        <v>3224.06</v>
      </c>
      <c r="O403" s="32">
        <f t="shared" si="61"/>
        <v>1.0104655299999999E-2</v>
      </c>
      <c r="P403" s="32">
        <f t="shared" si="62"/>
        <v>2.4571657000000001E-3</v>
      </c>
      <c r="Q403" s="30">
        <f t="shared" si="63"/>
        <v>8.9618650000000005E-4</v>
      </c>
      <c r="R403" s="94">
        <f t="shared" si="66"/>
        <v>448093</v>
      </c>
      <c r="S403" s="99"/>
      <c r="T403" s="99"/>
      <c r="U403" s="99"/>
      <c r="V403" s="100"/>
      <c r="W403" s="101">
        <f t="shared" si="64"/>
        <v>448093</v>
      </c>
    </row>
    <row r="404" spans="1:23" hidden="1">
      <c r="A404" s="34" t="s">
        <v>5807</v>
      </c>
      <c r="B404" s="160" t="s">
        <v>5180</v>
      </c>
      <c r="C404" s="17" t="s">
        <v>438</v>
      </c>
      <c r="D404" s="17" t="s">
        <v>469</v>
      </c>
      <c r="E404" s="17" t="s">
        <v>434</v>
      </c>
      <c r="F404" s="17" t="s">
        <v>2328</v>
      </c>
      <c r="G404" s="20" t="s">
        <v>424</v>
      </c>
      <c r="H404" s="20" t="s">
        <v>2731</v>
      </c>
      <c r="I404" s="20" t="str">
        <f t="shared" si="65"/>
        <v>2 Gm Jeziorzany (2)</v>
      </c>
      <c r="J404" s="18" t="s">
        <v>821</v>
      </c>
      <c r="K404" s="151">
        <v>2406</v>
      </c>
      <c r="L404" s="154">
        <v>305</v>
      </c>
      <c r="M404" s="65">
        <v>34</v>
      </c>
      <c r="N404" s="169">
        <v>3115.32</v>
      </c>
      <c r="O404" s="32">
        <f t="shared" si="61"/>
        <v>1.4131338300000001E-2</v>
      </c>
      <c r="P404" s="32">
        <f t="shared" si="62"/>
        <v>1.3835041000000001E-3</v>
      </c>
      <c r="Q404" s="30">
        <f t="shared" si="63"/>
        <v>5.0459669999999997E-4</v>
      </c>
      <c r="R404" s="94">
        <f t="shared" si="66"/>
        <v>252298</v>
      </c>
      <c r="S404" s="99"/>
      <c r="T404" s="99"/>
      <c r="U404" s="99"/>
      <c r="V404" s="100"/>
      <c r="W404" s="101">
        <f t="shared" si="64"/>
        <v>252298</v>
      </c>
    </row>
    <row r="405" spans="1:23" hidden="1">
      <c r="A405" s="34" t="s">
        <v>5808</v>
      </c>
      <c r="B405" s="160" t="s">
        <v>5181</v>
      </c>
      <c r="C405" s="17" t="s">
        <v>438</v>
      </c>
      <c r="D405" s="17" t="s">
        <v>469</v>
      </c>
      <c r="E405" s="17" t="s">
        <v>436</v>
      </c>
      <c r="F405" s="17" t="s">
        <v>2329</v>
      </c>
      <c r="G405" s="20" t="s">
        <v>425</v>
      </c>
      <c r="H405" s="20" t="s">
        <v>2732</v>
      </c>
      <c r="I405" s="20" t="str">
        <f t="shared" si="65"/>
        <v>3 M-Gm Kamionka (3)</v>
      </c>
      <c r="J405" s="18" t="s">
        <v>822</v>
      </c>
      <c r="K405" s="151">
        <v>6539</v>
      </c>
      <c r="L405" s="154">
        <v>974</v>
      </c>
      <c r="M405" s="65">
        <v>9</v>
      </c>
      <c r="N405" s="169">
        <v>3923.45</v>
      </c>
      <c r="O405" s="32">
        <f t="shared" si="61"/>
        <v>1.3763572E-3</v>
      </c>
      <c r="P405" s="32">
        <f t="shared" si="62"/>
        <v>3.4168190000000002E-4</v>
      </c>
      <c r="Q405" s="30">
        <f t="shared" si="63"/>
        <v>1.2461939999999999E-4</v>
      </c>
      <c r="R405" s="94">
        <f t="shared" si="66"/>
        <v>62309</v>
      </c>
      <c r="S405" s="99"/>
      <c r="T405" s="99"/>
      <c r="U405" s="99"/>
      <c r="V405" s="100"/>
      <c r="W405" s="101">
        <f t="shared" si="64"/>
        <v>62309</v>
      </c>
    </row>
    <row r="406" spans="1:23" hidden="1">
      <c r="A406" s="34" t="s">
        <v>5809</v>
      </c>
      <c r="B406" s="160" t="s">
        <v>5182</v>
      </c>
      <c r="C406" s="17" t="s">
        <v>438</v>
      </c>
      <c r="D406" s="17" t="s">
        <v>469</v>
      </c>
      <c r="E406" s="17" t="s">
        <v>438</v>
      </c>
      <c r="F406" s="17" t="s">
        <v>2329</v>
      </c>
      <c r="G406" s="20" t="s">
        <v>425</v>
      </c>
      <c r="H406" s="20" t="s">
        <v>2733</v>
      </c>
      <c r="I406" s="20" t="str">
        <f t="shared" si="65"/>
        <v>3 M-Gm Kock (3)</v>
      </c>
      <c r="J406" s="18" t="s">
        <v>823</v>
      </c>
      <c r="K406" s="151">
        <v>5575</v>
      </c>
      <c r="L406" s="154">
        <v>708</v>
      </c>
      <c r="M406" s="65">
        <v>84</v>
      </c>
      <c r="N406" s="169">
        <v>2737.69</v>
      </c>
      <c r="O406" s="32">
        <f t="shared" si="61"/>
        <v>1.50672645E-2</v>
      </c>
      <c r="P406" s="32">
        <f t="shared" si="62"/>
        <v>3.8965782E-3</v>
      </c>
      <c r="Q406" s="30">
        <f t="shared" si="63"/>
        <v>1.4211744E-3</v>
      </c>
      <c r="R406" s="94">
        <f t="shared" si="66"/>
        <v>710587</v>
      </c>
      <c r="S406" s="99"/>
      <c r="T406" s="99"/>
      <c r="U406" s="99"/>
      <c r="V406" s="100"/>
      <c r="W406" s="101">
        <f t="shared" si="64"/>
        <v>710587</v>
      </c>
    </row>
    <row r="407" spans="1:23" hidden="1">
      <c r="A407" s="34" t="s">
        <v>5810</v>
      </c>
      <c r="B407" s="160" t="s">
        <v>5183</v>
      </c>
      <c r="C407" s="17" t="s">
        <v>438</v>
      </c>
      <c r="D407" s="17" t="s">
        <v>469</v>
      </c>
      <c r="E407" s="17" t="s">
        <v>445</v>
      </c>
      <c r="F407" s="17" t="s">
        <v>2328</v>
      </c>
      <c r="G407" s="20" t="s">
        <v>424</v>
      </c>
      <c r="H407" s="20" t="s">
        <v>2734</v>
      </c>
      <c r="I407" s="20" t="str">
        <f t="shared" si="65"/>
        <v>2 Gm Lubartów (2)</v>
      </c>
      <c r="J407" s="18" t="s">
        <v>818</v>
      </c>
      <c r="K407" s="151">
        <v>12124</v>
      </c>
      <c r="L407" s="154">
        <v>1959</v>
      </c>
      <c r="M407" s="65">
        <v>30</v>
      </c>
      <c r="N407" s="169">
        <v>4897.71</v>
      </c>
      <c r="O407" s="32">
        <f t="shared" si="61"/>
        <v>2.4744308E-3</v>
      </c>
      <c r="P407" s="32">
        <f t="shared" si="62"/>
        <v>9.8972980000000001E-4</v>
      </c>
      <c r="Q407" s="30">
        <f t="shared" si="63"/>
        <v>3.6097789999999999E-4</v>
      </c>
      <c r="R407" s="94">
        <f t="shared" si="66"/>
        <v>180488</v>
      </c>
      <c r="S407" s="99"/>
      <c r="T407" s="99"/>
      <c r="U407" s="99"/>
      <c r="V407" s="100"/>
      <c r="W407" s="101">
        <f t="shared" si="64"/>
        <v>180488</v>
      </c>
    </row>
    <row r="408" spans="1:23" ht="20.25" hidden="1" customHeight="1">
      <c r="A408" s="34" t="s">
        <v>5811</v>
      </c>
      <c r="B408" s="160" t="s">
        <v>5184</v>
      </c>
      <c r="C408" s="17" t="s">
        <v>438</v>
      </c>
      <c r="D408" s="17" t="s">
        <v>469</v>
      </c>
      <c r="E408" s="17" t="s">
        <v>469</v>
      </c>
      <c r="F408" s="17" t="s">
        <v>2328</v>
      </c>
      <c r="G408" s="20" t="s">
        <v>424</v>
      </c>
      <c r="H408" s="20" t="s">
        <v>2735</v>
      </c>
      <c r="I408" s="20" t="str">
        <f t="shared" si="65"/>
        <v>2 Gm Michów (2)</v>
      </c>
      <c r="J408" s="18" t="s">
        <v>824</v>
      </c>
      <c r="K408" s="151">
        <v>5257</v>
      </c>
      <c r="L408" s="154">
        <v>638</v>
      </c>
      <c r="M408" s="65">
        <v>31</v>
      </c>
      <c r="N408" s="169">
        <v>4002</v>
      </c>
      <c r="O408" s="32">
        <f t="shared" si="61"/>
        <v>5.8968993000000003E-3</v>
      </c>
      <c r="P408" s="32">
        <f t="shared" si="62"/>
        <v>9.400853E-4</v>
      </c>
      <c r="Q408" s="30">
        <f t="shared" si="63"/>
        <v>3.4287130000000001E-4</v>
      </c>
      <c r="R408" s="94">
        <f t="shared" si="66"/>
        <v>171435</v>
      </c>
      <c r="S408" s="99"/>
      <c r="T408" s="99"/>
      <c r="U408" s="99"/>
      <c r="V408" s="100"/>
      <c r="W408" s="101">
        <f t="shared" si="64"/>
        <v>171435</v>
      </c>
    </row>
    <row r="409" spans="1:23" hidden="1">
      <c r="A409" s="34" t="s">
        <v>5812</v>
      </c>
      <c r="B409" s="160" t="s">
        <v>5185</v>
      </c>
      <c r="C409" s="17" t="s">
        <v>438</v>
      </c>
      <c r="D409" s="17" t="s">
        <v>469</v>
      </c>
      <c r="E409" s="17" t="s">
        <v>471</v>
      </c>
      <c r="F409" s="17" t="s">
        <v>2328</v>
      </c>
      <c r="G409" s="20" t="s">
        <v>424</v>
      </c>
      <c r="H409" s="20" t="s">
        <v>2736</v>
      </c>
      <c r="I409" s="20" t="str">
        <f t="shared" si="65"/>
        <v>2 Gm Niedźwiada (2)</v>
      </c>
      <c r="J409" s="18" t="s">
        <v>825</v>
      </c>
      <c r="K409" s="151">
        <v>6135</v>
      </c>
      <c r="L409" s="154">
        <v>932</v>
      </c>
      <c r="M409" s="65">
        <v>14</v>
      </c>
      <c r="N409" s="169">
        <v>3244.08</v>
      </c>
      <c r="O409" s="32">
        <f t="shared" si="61"/>
        <v>2.2819885000000002E-3</v>
      </c>
      <c r="P409" s="32">
        <f t="shared" si="62"/>
        <v>6.5559820000000003E-4</v>
      </c>
      <c r="Q409" s="30">
        <f t="shared" si="63"/>
        <v>2.391122E-4</v>
      </c>
      <c r="R409" s="94">
        <f t="shared" si="66"/>
        <v>119556</v>
      </c>
      <c r="S409" s="99"/>
      <c r="T409" s="99"/>
      <c r="U409" s="99"/>
      <c r="V409" s="100"/>
      <c r="W409" s="101">
        <f t="shared" si="64"/>
        <v>119556</v>
      </c>
    </row>
    <row r="410" spans="1:23" hidden="1">
      <c r="A410" s="34" t="s">
        <v>5813</v>
      </c>
      <c r="B410" s="160" t="s">
        <v>5186</v>
      </c>
      <c r="C410" s="17" t="s">
        <v>438</v>
      </c>
      <c r="D410" s="17" t="s">
        <v>469</v>
      </c>
      <c r="E410" s="17" t="s">
        <v>484</v>
      </c>
      <c r="F410" s="17" t="s">
        <v>2329</v>
      </c>
      <c r="G410" s="20" t="s">
        <v>425</v>
      </c>
      <c r="H410" s="20" t="s">
        <v>2737</v>
      </c>
      <c r="I410" s="20" t="str">
        <f t="shared" si="65"/>
        <v>3 M-Gm Ostrów Lubelski (3)</v>
      </c>
      <c r="J410" s="18" t="s">
        <v>826</v>
      </c>
      <c r="K410" s="151">
        <v>4821</v>
      </c>
      <c r="L410" s="154">
        <v>710</v>
      </c>
      <c r="M410" s="65">
        <v>34</v>
      </c>
      <c r="N410" s="169">
        <v>3521.99</v>
      </c>
      <c r="O410" s="32">
        <f t="shared" si="61"/>
        <v>7.0524786999999999E-3</v>
      </c>
      <c r="P410" s="32">
        <f t="shared" si="62"/>
        <v>1.4217132000000001E-3</v>
      </c>
      <c r="Q410" s="30">
        <f t="shared" si="63"/>
        <v>5.185325E-4</v>
      </c>
      <c r="R410" s="94">
        <f t="shared" si="66"/>
        <v>259266</v>
      </c>
      <c r="S410" s="99"/>
      <c r="T410" s="99"/>
      <c r="U410" s="99"/>
      <c r="V410" s="100"/>
      <c r="W410" s="101">
        <f t="shared" si="64"/>
        <v>259266</v>
      </c>
    </row>
    <row r="411" spans="1:23" hidden="1">
      <c r="A411" s="34" t="s">
        <v>5814</v>
      </c>
      <c r="B411" s="160" t="s">
        <v>5187</v>
      </c>
      <c r="C411" s="17" t="s">
        <v>438</v>
      </c>
      <c r="D411" s="17" t="s">
        <v>469</v>
      </c>
      <c r="E411" s="17" t="s">
        <v>486</v>
      </c>
      <c r="F411" s="17" t="s">
        <v>2328</v>
      </c>
      <c r="G411" s="20" t="s">
        <v>424</v>
      </c>
      <c r="H411" s="20" t="s">
        <v>2738</v>
      </c>
      <c r="I411" s="20" t="str">
        <f t="shared" si="65"/>
        <v>2 Gm Ostrówek (2)</v>
      </c>
      <c r="J411" s="18" t="s">
        <v>827</v>
      </c>
      <c r="K411" s="151">
        <v>3580</v>
      </c>
      <c r="L411" s="154">
        <v>504</v>
      </c>
      <c r="M411" s="65">
        <v>49</v>
      </c>
      <c r="N411" s="169">
        <v>2548.88</v>
      </c>
      <c r="O411" s="32">
        <f t="shared" si="61"/>
        <v>1.3687150800000001E-2</v>
      </c>
      <c r="P411" s="32">
        <f t="shared" si="62"/>
        <v>2.7064137000000002E-3</v>
      </c>
      <c r="Q411" s="30">
        <f t="shared" si="63"/>
        <v>9.8709319999999994E-4</v>
      </c>
      <c r="R411" s="94">
        <f t="shared" si="66"/>
        <v>493546</v>
      </c>
      <c r="S411" s="99"/>
      <c r="T411" s="99"/>
      <c r="U411" s="99"/>
      <c r="V411" s="100"/>
      <c r="W411" s="101">
        <f t="shared" si="64"/>
        <v>493546</v>
      </c>
    </row>
    <row r="412" spans="1:23" hidden="1">
      <c r="A412" s="34" t="s">
        <v>5815</v>
      </c>
      <c r="B412" s="160" t="s">
        <v>5188</v>
      </c>
      <c r="C412" s="17" t="s">
        <v>438</v>
      </c>
      <c r="D412" s="17" t="s">
        <v>469</v>
      </c>
      <c r="E412" s="17" t="s">
        <v>487</v>
      </c>
      <c r="F412" s="17" t="s">
        <v>2328</v>
      </c>
      <c r="G412" s="20" t="s">
        <v>424</v>
      </c>
      <c r="H412" s="20" t="s">
        <v>2739</v>
      </c>
      <c r="I412" s="20" t="str">
        <f t="shared" si="65"/>
        <v>2 Gm Serniki (2)</v>
      </c>
      <c r="J412" s="18" t="s">
        <v>828</v>
      </c>
      <c r="K412" s="151">
        <v>4713</v>
      </c>
      <c r="L412" s="154">
        <v>696</v>
      </c>
      <c r="M412" s="65">
        <v>32</v>
      </c>
      <c r="N412" s="169">
        <v>3123.24</v>
      </c>
      <c r="O412" s="32">
        <f t="shared" si="61"/>
        <v>6.7897304999999996E-3</v>
      </c>
      <c r="P412" s="32">
        <f t="shared" si="62"/>
        <v>1.5130609E-3</v>
      </c>
      <c r="Q412" s="30">
        <f t="shared" si="63"/>
        <v>5.5184910000000002E-4</v>
      </c>
      <c r="R412" s="94">
        <f t="shared" si="66"/>
        <v>275924</v>
      </c>
      <c r="S412" s="99"/>
      <c r="T412" s="99"/>
      <c r="U412" s="99"/>
      <c r="V412" s="100"/>
      <c r="W412" s="101">
        <f t="shared" si="64"/>
        <v>275924</v>
      </c>
    </row>
    <row r="413" spans="1:23" hidden="1">
      <c r="A413" s="34" t="s">
        <v>5816</v>
      </c>
      <c r="B413" s="160" t="s">
        <v>5189</v>
      </c>
      <c r="C413" s="17" t="s">
        <v>438</v>
      </c>
      <c r="D413" s="17" t="s">
        <v>469</v>
      </c>
      <c r="E413" s="17" t="s">
        <v>489</v>
      </c>
      <c r="F413" s="17" t="s">
        <v>2328</v>
      </c>
      <c r="G413" s="20" t="s">
        <v>424</v>
      </c>
      <c r="H413" s="20" t="s">
        <v>2740</v>
      </c>
      <c r="I413" s="20" t="str">
        <f t="shared" si="65"/>
        <v>2 Gm Uścimów (2)</v>
      </c>
      <c r="J413" s="18" t="s">
        <v>829</v>
      </c>
      <c r="K413" s="151">
        <v>2952</v>
      </c>
      <c r="L413" s="154">
        <v>381</v>
      </c>
      <c r="M413" s="65">
        <v>15</v>
      </c>
      <c r="N413" s="169">
        <v>4003.35</v>
      </c>
      <c r="O413" s="32">
        <f t="shared" si="61"/>
        <v>5.0813007999999998E-3</v>
      </c>
      <c r="P413" s="32">
        <f t="shared" si="62"/>
        <v>4.8358880000000002E-4</v>
      </c>
      <c r="Q413" s="30">
        <f t="shared" si="63"/>
        <v>1.7637619999999999E-4</v>
      </c>
      <c r="R413" s="94">
        <f t="shared" si="66"/>
        <v>88188</v>
      </c>
      <c r="S413" s="99"/>
      <c r="T413" s="99"/>
      <c r="U413" s="99"/>
      <c r="V413" s="100"/>
      <c r="W413" s="101">
        <f t="shared" si="64"/>
        <v>88188</v>
      </c>
    </row>
    <row r="414" spans="1:23" hidden="1">
      <c r="A414" s="34" t="s">
        <v>5817</v>
      </c>
      <c r="B414" s="160" t="s">
        <v>5190</v>
      </c>
      <c r="C414" s="17" t="s">
        <v>438</v>
      </c>
      <c r="D414" s="17" t="s">
        <v>471</v>
      </c>
      <c r="E414" s="17" t="s">
        <v>430</v>
      </c>
      <c r="F414" s="17" t="s">
        <v>2329</v>
      </c>
      <c r="G414" s="20" t="s">
        <v>425</v>
      </c>
      <c r="H414" s="20" t="s">
        <v>2741</v>
      </c>
      <c r="I414" s="20" t="str">
        <f t="shared" si="65"/>
        <v>3 M-Gm Bełżyce (3)</v>
      </c>
      <c r="J414" s="18" t="s">
        <v>830</v>
      </c>
      <c r="K414" s="151">
        <v>12437</v>
      </c>
      <c r="L414" s="154">
        <v>1825</v>
      </c>
      <c r="M414" s="65">
        <v>25</v>
      </c>
      <c r="N414" s="169">
        <v>4244.1400000000003</v>
      </c>
      <c r="O414" s="32">
        <f t="shared" si="61"/>
        <v>2.0101310000000001E-3</v>
      </c>
      <c r="P414" s="32">
        <f t="shared" si="62"/>
        <v>8.6436569999999999E-4</v>
      </c>
      <c r="Q414" s="30">
        <f t="shared" si="63"/>
        <v>3.1525459999999999E-4</v>
      </c>
      <c r="R414" s="94">
        <f t="shared" si="66"/>
        <v>157627</v>
      </c>
      <c r="S414" s="99"/>
      <c r="T414" s="99"/>
      <c r="U414" s="99"/>
      <c r="V414" s="100"/>
      <c r="W414" s="101">
        <f t="shared" si="64"/>
        <v>157627</v>
      </c>
    </row>
    <row r="415" spans="1:23" hidden="1">
      <c r="A415" s="34" t="s">
        <v>5818</v>
      </c>
      <c r="B415" s="160" t="s">
        <v>5191</v>
      </c>
      <c r="C415" s="17" t="s">
        <v>438</v>
      </c>
      <c r="D415" s="17" t="s">
        <v>471</v>
      </c>
      <c r="E415" s="17" t="s">
        <v>429</v>
      </c>
      <c r="F415" s="17" t="s">
        <v>2328</v>
      </c>
      <c r="G415" s="20" t="s">
        <v>424</v>
      </c>
      <c r="H415" s="20" t="s">
        <v>2742</v>
      </c>
      <c r="I415" s="20" t="str">
        <f t="shared" si="65"/>
        <v>2 Gm Borzechów (2)</v>
      </c>
      <c r="J415" s="18" t="s">
        <v>831</v>
      </c>
      <c r="K415" s="151">
        <v>3698</v>
      </c>
      <c r="L415" s="154">
        <v>568</v>
      </c>
      <c r="M415" s="65">
        <v>14</v>
      </c>
      <c r="N415" s="169">
        <v>3441.23</v>
      </c>
      <c r="O415" s="32">
        <f t="shared" si="61"/>
        <v>3.7858301E-3</v>
      </c>
      <c r="P415" s="32">
        <f t="shared" si="62"/>
        <v>6.2487869999999996E-4</v>
      </c>
      <c r="Q415" s="30">
        <f t="shared" si="63"/>
        <v>2.27908E-4</v>
      </c>
      <c r="R415" s="94">
        <f t="shared" si="66"/>
        <v>113954</v>
      </c>
      <c r="S415" s="99"/>
      <c r="T415" s="99"/>
      <c r="U415" s="99"/>
      <c r="V415" s="100"/>
      <c r="W415" s="101">
        <f t="shared" si="64"/>
        <v>113954</v>
      </c>
    </row>
    <row r="416" spans="1:23" hidden="1">
      <c r="A416" s="34" t="s">
        <v>5819</v>
      </c>
      <c r="B416" s="160" t="s">
        <v>5192</v>
      </c>
      <c r="C416" s="17" t="s">
        <v>438</v>
      </c>
      <c r="D416" s="17" t="s">
        <v>471</v>
      </c>
      <c r="E416" s="17" t="s">
        <v>432</v>
      </c>
      <c r="F416" s="17" t="s">
        <v>2329</v>
      </c>
      <c r="G416" s="20" t="s">
        <v>425</v>
      </c>
      <c r="H416" s="20" t="s">
        <v>2743</v>
      </c>
      <c r="I416" s="20" t="str">
        <f t="shared" si="65"/>
        <v>3 M-Gm Bychawa (3)</v>
      </c>
      <c r="J416" s="18" t="s">
        <v>832</v>
      </c>
      <c r="K416" s="151">
        <v>10607</v>
      </c>
      <c r="L416" s="154">
        <v>1379</v>
      </c>
      <c r="M416" s="65">
        <v>28</v>
      </c>
      <c r="N416" s="169">
        <v>4254.68</v>
      </c>
      <c r="O416" s="32">
        <f t="shared" si="61"/>
        <v>2.6397661E-3</v>
      </c>
      <c r="P416" s="32">
        <f t="shared" si="62"/>
        <v>8.5558430000000005E-4</v>
      </c>
      <c r="Q416" s="30">
        <f t="shared" si="63"/>
        <v>3.1205179999999999E-4</v>
      </c>
      <c r="R416" s="94">
        <f t="shared" si="66"/>
        <v>156025</v>
      </c>
      <c r="S416" s="99"/>
      <c r="T416" s="99"/>
      <c r="U416" s="99"/>
      <c r="V416" s="100"/>
      <c r="W416" s="101">
        <f t="shared" si="64"/>
        <v>156025</v>
      </c>
    </row>
    <row r="417" spans="1:23" hidden="1">
      <c r="A417" s="34" t="s">
        <v>5820</v>
      </c>
      <c r="B417" s="160" t="s">
        <v>5193</v>
      </c>
      <c r="C417" s="17" t="s">
        <v>438</v>
      </c>
      <c r="D417" s="17" t="s">
        <v>471</v>
      </c>
      <c r="E417" s="17" t="s">
        <v>434</v>
      </c>
      <c r="F417" s="17" t="s">
        <v>2328</v>
      </c>
      <c r="G417" s="20" t="s">
        <v>424</v>
      </c>
      <c r="H417" s="20" t="s">
        <v>2744</v>
      </c>
      <c r="I417" s="20" t="str">
        <f t="shared" si="65"/>
        <v>2 Gm Garbów (2)</v>
      </c>
      <c r="J417" s="18" t="s">
        <v>833</v>
      </c>
      <c r="K417" s="151">
        <v>8935</v>
      </c>
      <c r="L417" s="154">
        <v>1389</v>
      </c>
      <c r="M417" s="65">
        <v>45</v>
      </c>
      <c r="N417" s="169">
        <v>3975.67</v>
      </c>
      <c r="O417" s="32">
        <f t="shared" si="61"/>
        <v>5.0363737999999996E-3</v>
      </c>
      <c r="P417" s="32">
        <f t="shared" si="62"/>
        <v>1.7595834E-3</v>
      </c>
      <c r="Q417" s="30">
        <f t="shared" si="63"/>
        <v>6.4176170000000005E-4</v>
      </c>
      <c r="R417" s="94">
        <f t="shared" si="66"/>
        <v>320880</v>
      </c>
      <c r="S417" s="99"/>
      <c r="T417" s="99"/>
      <c r="U417" s="99"/>
      <c r="V417" s="100"/>
      <c r="W417" s="101">
        <f t="shared" si="64"/>
        <v>320880</v>
      </c>
    </row>
    <row r="418" spans="1:23" hidden="1">
      <c r="A418" s="34" t="s">
        <v>5821</v>
      </c>
      <c r="B418" s="160" t="s">
        <v>5194</v>
      </c>
      <c r="C418" s="17" t="s">
        <v>438</v>
      </c>
      <c r="D418" s="17" t="s">
        <v>471</v>
      </c>
      <c r="E418" s="17" t="s">
        <v>436</v>
      </c>
      <c r="F418" s="17" t="s">
        <v>2328</v>
      </c>
      <c r="G418" s="20" t="s">
        <v>424</v>
      </c>
      <c r="H418" s="20" t="s">
        <v>2745</v>
      </c>
      <c r="I418" s="20" t="str">
        <f t="shared" si="65"/>
        <v>2 Gm Głusk (2)</v>
      </c>
      <c r="J418" s="18" t="s">
        <v>834</v>
      </c>
      <c r="K418" s="151">
        <v>15733</v>
      </c>
      <c r="L418" s="154">
        <v>3160</v>
      </c>
      <c r="M418" s="65">
        <v>12</v>
      </c>
      <c r="N418" s="169">
        <v>5120.2</v>
      </c>
      <c r="O418" s="32">
        <f t="shared" si="61"/>
        <v>7.6272799999999995E-4</v>
      </c>
      <c r="P418" s="32">
        <f t="shared" si="62"/>
        <v>4.7072770000000002E-4</v>
      </c>
      <c r="Q418" s="30">
        <f t="shared" si="63"/>
        <v>1.7168549999999999E-4</v>
      </c>
      <c r="R418" s="94">
        <f t="shared" si="66"/>
        <v>85842</v>
      </c>
      <c r="S418" s="99"/>
      <c r="T418" s="99"/>
      <c r="U418" s="99"/>
      <c r="V418" s="100"/>
      <c r="W418" s="101">
        <f t="shared" si="64"/>
        <v>85842</v>
      </c>
    </row>
    <row r="419" spans="1:23" hidden="1">
      <c r="A419" s="34" t="s">
        <v>5822</v>
      </c>
      <c r="B419" s="160" t="s">
        <v>5195</v>
      </c>
      <c r="C419" s="17" t="s">
        <v>438</v>
      </c>
      <c r="D419" s="17" t="s">
        <v>471</v>
      </c>
      <c r="E419" s="17" t="s">
        <v>438</v>
      </c>
      <c r="F419" s="17" t="s">
        <v>2328</v>
      </c>
      <c r="G419" s="20" t="s">
        <v>424</v>
      </c>
      <c r="H419" s="20" t="s">
        <v>2746</v>
      </c>
      <c r="I419" s="20" t="str">
        <f t="shared" si="65"/>
        <v>2 Gm Jabłonna (2)</v>
      </c>
      <c r="J419" s="18" t="s">
        <v>835</v>
      </c>
      <c r="K419" s="151">
        <v>8387</v>
      </c>
      <c r="L419" s="154">
        <v>1296</v>
      </c>
      <c r="M419" s="65">
        <v>23</v>
      </c>
      <c r="N419" s="169">
        <v>4098.62</v>
      </c>
      <c r="O419" s="32">
        <f t="shared" si="61"/>
        <v>2.7423393E-3</v>
      </c>
      <c r="P419" s="32">
        <f t="shared" si="62"/>
        <v>8.6713860000000003E-4</v>
      </c>
      <c r="Q419" s="30">
        <f t="shared" si="63"/>
        <v>3.16266E-4</v>
      </c>
      <c r="R419" s="94">
        <f t="shared" si="66"/>
        <v>158133</v>
      </c>
      <c r="S419" s="99"/>
      <c r="T419" s="99"/>
      <c r="U419" s="99"/>
      <c r="V419" s="100"/>
      <c r="W419" s="101">
        <f t="shared" si="64"/>
        <v>158133</v>
      </c>
    </row>
    <row r="420" spans="1:23" hidden="1">
      <c r="A420" s="34" t="s">
        <v>5823</v>
      </c>
      <c r="B420" s="160" t="s">
        <v>5196</v>
      </c>
      <c r="C420" s="17" t="s">
        <v>438</v>
      </c>
      <c r="D420" s="17" t="s">
        <v>471</v>
      </c>
      <c r="E420" s="17" t="s">
        <v>445</v>
      </c>
      <c r="F420" s="17" t="s">
        <v>2328</v>
      </c>
      <c r="G420" s="20" t="s">
        <v>424</v>
      </c>
      <c r="H420" s="20" t="s">
        <v>2747</v>
      </c>
      <c r="I420" s="20" t="str">
        <f t="shared" si="65"/>
        <v>2 Gm Jastków (2)</v>
      </c>
      <c r="J420" s="18" t="s">
        <v>836</v>
      </c>
      <c r="K420" s="151">
        <v>15750</v>
      </c>
      <c r="L420" s="154">
        <v>2630</v>
      </c>
      <c r="M420" s="65">
        <v>26</v>
      </c>
      <c r="N420" s="169">
        <v>6186.09</v>
      </c>
      <c r="O420" s="32">
        <f t="shared" si="61"/>
        <v>1.6507936E-3</v>
      </c>
      <c r="P420" s="32">
        <f t="shared" si="62"/>
        <v>7.0183050000000003E-4</v>
      </c>
      <c r="Q420" s="30">
        <f t="shared" si="63"/>
        <v>2.5597420000000003E-4</v>
      </c>
      <c r="R420" s="94">
        <f t="shared" si="66"/>
        <v>127987</v>
      </c>
      <c r="S420" s="99"/>
      <c r="T420" s="99"/>
      <c r="U420" s="99"/>
      <c r="V420" s="100"/>
      <c r="W420" s="101">
        <f t="shared" si="64"/>
        <v>127987</v>
      </c>
    </row>
    <row r="421" spans="1:23" hidden="1">
      <c r="A421" s="34" t="s">
        <v>5824</v>
      </c>
      <c r="B421" s="160" t="s">
        <v>5197</v>
      </c>
      <c r="C421" s="17" t="s">
        <v>438</v>
      </c>
      <c r="D421" s="17" t="s">
        <v>471</v>
      </c>
      <c r="E421" s="17" t="s">
        <v>469</v>
      </c>
      <c r="F421" s="17" t="s">
        <v>2328</v>
      </c>
      <c r="G421" s="20" t="s">
        <v>424</v>
      </c>
      <c r="H421" s="20" t="s">
        <v>2748</v>
      </c>
      <c r="I421" s="20" t="str">
        <f t="shared" si="65"/>
        <v>2 Gm Konopnica (2)</v>
      </c>
      <c r="J421" s="18" t="s">
        <v>837</v>
      </c>
      <c r="K421" s="151">
        <v>16162</v>
      </c>
      <c r="L421" s="154">
        <v>2766</v>
      </c>
      <c r="M421" s="65">
        <v>16</v>
      </c>
      <c r="N421" s="169">
        <v>6415.64</v>
      </c>
      <c r="O421" s="32">
        <f t="shared" si="61"/>
        <v>9.8997639999999997E-4</v>
      </c>
      <c r="P421" s="32">
        <f t="shared" si="62"/>
        <v>4.2681240000000002E-4</v>
      </c>
      <c r="Q421" s="30">
        <f t="shared" si="63"/>
        <v>1.5566859999999999E-4</v>
      </c>
      <c r="R421" s="94">
        <f t="shared" si="66"/>
        <v>77834</v>
      </c>
      <c r="S421" s="99"/>
      <c r="T421" s="99"/>
      <c r="U421" s="99"/>
      <c r="V421" s="100"/>
      <c r="W421" s="101">
        <f t="shared" si="64"/>
        <v>77834</v>
      </c>
    </row>
    <row r="422" spans="1:23" hidden="1">
      <c r="A422" s="34" t="s">
        <v>5825</v>
      </c>
      <c r="B422" s="160" t="s">
        <v>5198</v>
      </c>
      <c r="C422" s="17" t="s">
        <v>438</v>
      </c>
      <c r="D422" s="17" t="s">
        <v>471</v>
      </c>
      <c r="E422" s="17" t="s">
        <v>471</v>
      </c>
      <c r="F422" s="17" t="s">
        <v>2328</v>
      </c>
      <c r="G422" s="20" t="s">
        <v>424</v>
      </c>
      <c r="H422" s="20" t="s">
        <v>2749</v>
      </c>
      <c r="I422" s="20" t="str">
        <f t="shared" si="65"/>
        <v>2 Gm Krzczonów (2)</v>
      </c>
      <c r="J422" s="18" t="s">
        <v>838</v>
      </c>
      <c r="K422" s="151">
        <v>3998</v>
      </c>
      <c r="L422" s="154">
        <v>525</v>
      </c>
      <c r="M422" s="65">
        <v>11</v>
      </c>
      <c r="N422" s="169">
        <v>4239.68</v>
      </c>
      <c r="O422" s="32">
        <f t="shared" si="61"/>
        <v>2.7513756000000001E-3</v>
      </c>
      <c r="P422" s="32">
        <f t="shared" si="62"/>
        <v>3.4070310000000001E-4</v>
      </c>
      <c r="Q422" s="30">
        <f t="shared" si="63"/>
        <v>1.2426240000000001E-4</v>
      </c>
      <c r="R422" s="94">
        <f t="shared" si="66"/>
        <v>62131</v>
      </c>
      <c r="S422" s="99"/>
      <c r="T422" s="99"/>
      <c r="U422" s="99"/>
      <c r="V422" s="100"/>
      <c r="W422" s="101">
        <f t="shared" si="64"/>
        <v>62131</v>
      </c>
    </row>
    <row r="423" spans="1:23" hidden="1">
      <c r="A423" s="34" t="s">
        <v>5826</v>
      </c>
      <c r="B423" s="160" t="s">
        <v>5199</v>
      </c>
      <c r="C423" s="17" t="s">
        <v>438</v>
      </c>
      <c r="D423" s="17" t="s">
        <v>471</v>
      </c>
      <c r="E423" s="17" t="s">
        <v>484</v>
      </c>
      <c r="F423" s="17" t="s">
        <v>2328</v>
      </c>
      <c r="G423" s="20" t="s">
        <v>424</v>
      </c>
      <c r="H423" s="20" t="s">
        <v>2750</v>
      </c>
      <c r="I423" s="20" t="str">
        <f t="shared" si="65"/>
        <v>2 Gm Niedrzwica Duża (2)</v>
      </c>
      <c r="J423" s="18" t="s">
        <v>839</v>
      </c>
      <c r="K423" s="151">
        <v>12157</v>
      </c>
      <c r="L423" s="154">
        <v>2019</v>
      </c>
      <c r="M423" s="65">
        <v>9</v>
      </c>
      <c r="N423" s="169">
        <v>4427.49</v>
      </c>
      <c r="O423" s="32">
        <f t="shared" si="61"/>
        <v>7.4031420000000001E-4</v>
      </c>
      <c r="P423" s="32">
        <f t="shared" si="62"/>
        <v>3.3759399999999998E-4</v>
      </c>
      <c r="Q423" s="30">
        <f t="shared" si="63"/>
        <v>1.231285E-4</v>
      </c>
      <c r="R423" s="94">
        <f t="shared" si="66"/>
        <v>61564</v>
      </c>
      <c r="S423" s="99"/>
      <c r="T423" s="99"/>
      <c r="U423" s="99"/>
      <c r="V423" s="100"/>
      <c r="W423" s="101">
        <f t="shared" si="64"/>
        <v>61564</v>
      </c>
    </row>
    <row r="424" spans="1:23" hidden="1">
      <c r="A424" s="34" t="s">
        <v>5827</v>
      </c>
      <c r="B424" s="160" t="s">
        <v>5200</v>
      </c>
      <c r="C424" s="17" t="s">
        <v>438</v>
      </c>
      <c r="D424" s="17" t="s">
        <v>471</v>
      </c>
      <c r="E424" s="17" t="s">
        <v>486</v>
      </c>
      <c r="F424" s="17" t="s">
        <v>2328</v>
      </c>
      <c r="G424" s="20" t="s">
        <v>424</v>
      </c>
      <c r="H424" s="20" t="s">
        <v>2751</v>
      </c>
      <c r="I424" s="20" t="str">
        <f t="shared" si="65"/>
        <v>2 Gm Niemce (2)</v>
      </c>
      <c r="J424" s="18" t="s">
        <v>840</v>
      </c>
      <c r="K424" s="151">
        <v>22636</v>
      </c>
      <c r="L424" s="154">
        <v>3906</v>
      </c>
      <c r="M424" s="65">
        <v>23</v>
      </c>
      <c r="N424" s="169">
        <v>6311.66</v>
      </c>
      <c r="O424" s="32">
        <f t="shared" si="61"/>
        <v>1.0160805000000001E-3</v>
      </c>
      <c r="P424" s="32">
        <f t="shared" si="62"/>
        <v>6.2880610000000002E-4</v>
      </c>
      <c r="Q424" s="30">
        <f t="shared" si="63"/>
        <v>2.293404E-4</v>
      </c>
      <c r="R424" s="94">
        <f t="shared" si="66"/>
        <v>114670</v>
      </c>
      <c r="S424" s="99"/>
      <c r="T424" s="99"/>
      <c r="U424" s="99"/>
      <c r="V424" s="100"/>
      <c r="W424" s="101">
        <f t="shared" si="64"/>
        <v>114670</v>
      </c>
    </row>
    <row r="425" spans="1:23" hidden="1">
      <c r="A425" s="34" t="s">
        <v>5828</v>
      </c>
      <c r="B425" s="160" t="s">
        <v>5201</v>
      </c>
      <c r="C425" s="17" t="s">
        <v>438</v>
      </c>
      <c r="D425" s="17" t="s">
        <v>471</v>
      </c>
      <c r="E425" s="17" t="s">
        <v>487</v>
      </c>
      <c r="F425" s="17" t="s">
        <v>2328</v>
      </c>
      <c r="G425" s="20" t="s">
        <v>424</v>
      </c>
      <c r="H425" s="20" t="s">
        <v>2752</v>
      </c>
      <c r="I425" s="20" t="str">
        <f t="shared" si="65"/>
        <v>2 Gm Strzyżewice (2)</v>
      </c>
      <c r="J425" s="18" t="s">
        <v>841</v>
      </c>
      <c r="K425" s="151">
        <v>8172</v>
      </c>
      <c r="L425" s="154">
        <v>1409</v>
      </c>
      <c r="M425" s="65">
        <v>14</v>
      </c>
      <c r="N425" s="169">
        <v>4578.78</v>
      </c>
      <c r="O425" s="32">
        <f t="shared" si="61"/>
        <v>1.7131669E-3</v>
      </c>
      <c r="P425" s="32">
        <f t="shared" si="62"/>
        <v>5.2718229999999995E-4</v>
      </c>
      <c r="Q425" s="30">
        <f t="shared" si="63"/>
        <v>1.922758E-4</v>
      </c>
      <c r="R425" s="94">
        <f t="shared" si="66"/>
        <v>96137</v>
      </c>
      <c r="S425" s="99"/>
      <c r="T425" s="99"/>
      <c r="U425" s="99"/>
      <c r="V425" s="100"/>
      <c r="W425" s="101">
        <f t="shared" si="64"/>
        <v>96137</v>
      </c>
    </row>
    <row r="426" spans="1:23" hidden="1">
      <c r="A426" s="34" t="s">
        <v>5829</v>
      </c>
      <c r="B426" s="160" t="s">
        <v>5202</v>
      </c>
      <c r="C426" s="17" t="s">
        <v>438</v>
      </c>
      <c r="D426" s="17" t="s">
        <v>471</v>
      </c>
      <c r="E426" s="17" t="s">
        <v>489</v>
      </c>
      <c r="F426" s="17" t="s">
        <v>2328</v>
      </c>
      <c r="G426" s="20" t="s">
        <v>424</v>
      </c>
      <c r="H426" s="20" t="s">
        <v>2753</v>
      </c>
      <c r="I426" s="20" t="str">
        <f t="shared" si="65"/>
        <v>2 Gm Wojciechów (2)</v>
      </c>
      <c r="J426" s="18" t="s">
        <v>842</v>
      </c>
      <c r="K426" s="151">
        <v>5977</v>
      </c>
      <c r="L426" s="154">
        <v>884</v>
      </c>
      <c r="M426" s="65">
        <v>38</v>
      </c>
      <c r="N426" s="169">
        <v>3299.95</v>
      </c>
      <c r="O426" s="32">
        <f t="shared" si="61"/>
        <v>6.3577045000000002E-3</v>
      </c>
      <c r="P426" s="32">
        <f t="shared" si="62"/>
        <v>1.7031199E-3</v>
      </c>
      <c r="Q426" s="30">
        <f t="shared" si="63"/>
        <v>6.2116820000000003E-4</v>
      </c>
      <c r="R426" s="94">
        <f t="shared" si="66"/>
        <v>310584</v>
      </c>
      <c r="S426" s="99"/>
      <c r="T426" s="99"/>
      <c r="U426" s="99"/>
      <c r="V426" s="100"/>
      <c r="W426" s="101">
        <f t="shared" si="64"/>
        <v>310584</v>
      </c>
    </row>
    <row r="427" spans="1:23" hidden="1">
      <c r="A427" s="34" t="s">
        <v>5830</v>
      </c>
      <c r="B427" s="160" t="s">
        <v>5203</v>
      </c>
      <c r="C427" s="17" t="s">
        <v>438</v>
      </c>
      <c r="D427" s="17" t="s">
        <v>471</v>
      </c>
      <c r="E427" s="17" t="s">
        <v>491</v>
      </c>
      <c r="F427" s="17" t="s">
        <v>2328</v>
      </c>
      <c r="G427" s="20" t="s">
        <v>424</v>
      </c>
      <c r="H427" s="20" t="s">
        <v>2754</v>
      </c>
      <c r="I427" s="20" t="str">
        <f t="shared" si="65"/>
        <v>2 Gm Wólka (2)</v>
      </c>
      <c r="J427" s="18" t="s">
        <v>843</v>
      </c>
      <c r="K427" s="151">
        <v>14825</v>
      </c>
      <c r="L427" s="154">
        <v>2602</v>
      </c>
      <c r="M427" s="65">
        <v>5</v>
      </c>
      <c r="N427" s="169">
        <v>5005.62</v>
      </c>
      <c r="O427" s="32">
        <f t="shared" si="61"/>
        <v>3.3726809999999998E-4</v>
      </c>
      <c r="P427" s="32">
        <f t="shared" si="62"/>
        <v>1.7531719999999999E-4</v>
      </c>
      <c r="Q427" s="30">
        <f t="shared" si="63"/>
        <v>6.3942299999999999E-5</v>
      </c>
      <c r="R427" s="94">
        <f t="shared" si="66"/>
        <v>31971</v>
      </c>
      <c r="S427" s="99"/>
      <c r="T427" s="99"/>
      <c r="U427" s="99"/>
      <c r="V427" s="100"/>
      <c r="W427" s="101">
        <f t="shared" si="64"/>
        <v>31971</v>
      </c>
    </row>
    <row r="428" spans="1:23" hidden="1">
      <c r="A428" s="34" t="s">
        <v>5831</v>
      </c>
      <c r="B428" s="160" t="s">
        <v>5204</v>
      </c>
      <c r="C428" s="17" t="s">
        <v>438</v>
      </c>
      <c r="D428" s="17" t="s">
        <v>471</v>
      </c>
      <c r="E428" s="17" t="s">
        <v>523</v>
      </c>
      <c r="F428" s="17" t="s">
        <v>2328</v>
      </c>
      <c r="G428" s="20" t="s">
        <v>424</v>
      </c>
      <c r="H428" s="20" t="s">
        <v>2755</v>
      </c>
      <c r="I428" s="20" t="str">
        <f t="shared" si="65"/>
        <v>2 Gm Wysokie (2)</v>
      </c>
      <c r="J428" s="18" t="s">
        <v>844</v>
      </c>
      <c r="K428" s="151">
        <v>3934</v>
      </c>
      <c r="L428" s="154">
        <v>448</v>
      </c>
      <c r="M428" s="65">
        <v>6</v>
      </c>
      <c r="N428" s="169">
        <v>3559.94</v>
      </c>
      <c r="O428" s="32">
        <f t="shared" si="61"/>
        <v>1.5251652000000001E-3</v>
      </c>
      <c r="P428" s="32">
        <f t="shared" si="62"/>
        <v>1.919341E-4</v>
      </c>
      <c r="Q428" s="30">
        <f t="shared" si="63"/>
        <v>7.0002899999999993E-5</v>
      </c>
      <c r="R428" s="94">
        <f t="shared" si="66"/>
        <v>35001</v>
      </c>
      <c r="S428" s="99"/>
      <c r="T428" s="99"/>
      <c r="U428" s="99"/>
      <c r="V428" s="100"/>
      <c r="W428" s="101">
        <f t="shared" si="64"/>
        <v>35001</v>
      </c>
    </row>
    <row r="429" spans="1:23" hidden="1">
      <c r="A429" s="34" t="s">
        <v>5832</v>
      </c>
      <c r="B429" s="160" t="s">
        <v>5205</v>
      </c>
      <c r="C429" s="17" t="s">
        <v>438</v>
      </c>
      <c r="D429" s="17" t="s">
        <v>471</v>
      </c>
      <c r="E429" s="17" t="s">
        <v>527</v>
      </c>
      <c r="F429" s="17" t="s">
        <v>2328</v>
      </c>
      <c r="G429" s="20" t="s">
        <v>424</v>
      </c>
      <c r="H429" s="20" t="s">
        <v>2756</v>
      </c>
      <c r="I429" s="20" t="str">
        <f t="shared" si="65"/>
        <v>2 Gm Zakrzew (2)</v>
      </c>
      <c r="J429" s="18" t="s">
        <v>845</v>
      </c>
      <c r="K429" s="151">
        <v>2592</v>
      </c>
      <c r="L429" s="154">
        <v>318</v>
      </c>
      <c r="M429" s="65">
        <v>17</v>
      </c>
      <c r="N429" s="169">
        <v>3011.64</v>
      </c>
      <c r="O429" s="32">
        <f t="shared" si="61"/>
        <v>6.5586419000000003E-3</v>
      </c>
      <c r="P429" s="32">
        <f t="shared" si="62"/>
        <v>6.92529E-4</v>
      </c>
      <c r="Q429" s="30">
        <f t="shared" si="63"/>
        <v>2.5258170000000001E-4</v>
      </c>
      <c r="R429" s="94">
        <f t="shared" si="66"/>
        <v>126290</v>
      </c>
      <c r="S429" s="99"/>
      <c r="T429" s="99"/>
      <c r="U429" s="99"/>
      <c r="V429" s="100"/>
      <c r="W429" s="101">
        <f t="shared" si="64"/>
        <v>126290</v>
      </c>
    </row>
    <row r="430" spans="1:23" hidden="1">
      <c r="A430" s="34" t="s">
        <v>5833</v>
      </c>
      <c r="B430" s="160" t="s">
        <v>5206</v>
      </c>
      <c r="C430" s="17" t="s">
        <v>438</v>
      </c>
      <c r="D430" s="17" t="s">
        <v>484</v>
      </c>
      <c r="E430" s="17" t="s">
        <v>430</v>
      </c>
      <c r="F430" s="17" t="s">
        <v>2328</v>
      </c>
      <c r="G430" s="20" t="s">
        <v>424</v>
      </c>
      <c r="H430" s="20" t="s">
        <v>2757</v>
      </c>
      <c r="I430" s="20" t="str">
        <f t="shared" si="65"/>
        <v>2 Gm Cyców (2)</v>
      </c>
      <c r="J430" s="18" t="s">
        <v>846</v>
      </c>
      <c r="K430" s="151">
        <v>7640</v>
      </c>
      <c r="L430" s="154">
        <v>1282</v>
      </c>
      <c r="M430" s="65">
        <v>14</v>
      </c>
      <c r="N430" s="169">
        <v>4719.41</v>
      </c>
      <c r="O430" s="32">
        <f t="shared" si="61"/>
        <v>1.8324607E-3</v>
      </c>
      <c r="P430" s="32">
        <f t="shared" si="62"/>
        <v>4.9777709999999995E-4</v>
      </c>
      <c r="Q430" s="30">
        <f t="shared" si="63"/>
        <v>1.8155109999999999E-4</v>
      </c>
      <c r="R430" s="94">
        <f t="shared" si="66"/>
        <v>90775</v>
      </c>
      <c r="S430" s="99"/>
      <c r="T430" s="99"/>
      <c r="U430" s="99"/>
      <c r="V430" s="100"/>
      <c r="W430" s="101">
        <f t="shared" si="64"/>
        <v>90775</v>
      </c>
    </row>
    <row r="431" spans="1:23" hidden="1">
      <c r="A431" s="34" t="s">
        <v>5834</v>
      </c>
      <c r="B431" s="160" t="s">
        <v>5207</v>
      </c>
      <c r="C431" s="17" t="s">
        <v>438</v>
      </c>
      <c r="D431" s="17" t="s">
        <v>484</v>
      </c>
      <c r="E431" s="17" t="s">
        <v>429</v>
      </c>
      <c r="F431" s="17" t="s">
        <v>2328</v>
      </c>
      <c r="G431" s="20" t="s">
        <v>424</v>
      </c>
      <c r="H431" s="20" t="s">
        <v>2758</v>
      </c>
      <c r="I431" s="20" t="str">
        <f t="shared" si="65"/>
        <v>2 Gm Ludwin (2)</v>
      </c>
      <c r="J431" s="18" t="s">
        <v>847</v>
      </c>
      <c r="K431" s="151">
        <v>5597</v>
      </c>
      <c r="L431" s="154">
        <v>928</v>
      </c>
      <c r="M431" s="65">
        <v>13</v>
      </c>
      <c r="N431" s="169">
        <v>3956.32</v>
      </c>
      <c r="O431" s="32">
        <f t="shared" si="61"/>
        <v>2.3226727999999999E-3</v>
      </c>
      <c r="P431" s="32">
        <f t="shared" si="62"/>
        <v>5.4480939999999997E-4</v>
      </c>
      <c r="Q431" s="30">
        <f t="shared" si="63"/>
        <v>1.987049E-4</v>
      </c>
      <c r="R431" s="94">
        <f t="shared" si="66"/>
        <v>99352</v>
      </c>
      <c r="S431" s="99"/>
      <c r="T431" s="99"/>
      <c r="U431" s="99"/>
      <c r="V431" s="100"/>
      <c r="W431" s="101">
        <f t="shared" si="64"/>
        <v>99352</v>
      </c>
    </row>
    <row r="432" spans="1:23" ht="20.25" hidden="1" customHeight="1">
      <c r="A432" s="34" t="s">
        <v>5835</v>
      </c>
      <c r="B432" s="160" t="s">
        <v>5208</v>
      </c>
      <c r="C432" s="17" t="s">
        <v>438</v>
      </c>
      <c r="D432" s="17" t="s">
        <v>484</v>
      </c>
      <c r="E432" s="17" t="s">
        <v>432</v>
      </c>
      <c r="F432" s="17" t="s">
        <v>2329</v>
      </c>
      <c r="G432" s="20" t="s">
        <v>425</v>
      </c>
      <c r="H432" s="20" t="s">
        <v>2759</v>
      </c>
      <c r="I432" s="20" t="str">
        <f t="shared" si="65"/>
        <v>3 M-Gm Łęczna (3)</v>
      </c>
      <c r="J432" s="18" t="s">
        <v>848</v>
      </c>
      <c r="K432" s="151">
        <v>22073</v>
      </c>
      <c r="L432" s="154">
        <v>3255</v>
      </c>
      <c r="M432" s="65">
        <v>16</v>
      </c>
      <c r="N432" s="169">
        <v>4600.8</v>
      </c>
      <c r="O432" s="32">
        <f t="shared" si="61"/>
        <v>7.2486740000000005E-4</v>
      </c>
      <c r="P432" s="32">
        <f t="shared" si="62"/>
        <v>5.1283320000000004E-4</v>
      </c>
      <c r="Q432" s="30">
        <f t="shared" si="63"/>
        <v>1.870424E-4</v>
      </c>
      <c r="R432" s="94">
        <f t="shared" si="66"/>
        <v>93521</v>
      </c>
      <c r="S432" s="99"/>
      <c r="T432" s="99"/>
      <c r="U432" s="99"/>
      <c r="V432" s="100"/>
      <c r="W432" s="101">
        <f t="shared" si="64"/>
        <v>93521</v>
      </c>
    </row>
    <row r="433" spans="1:23" hidden="1">
      <c r="A433" s="34" t="s">
        <v>5836</v>
      </c>
      <c r="B433" s="160" t="s">
        <v>5209</v>
      </c>
      <c r="C433" s="17" t="s">
        <v>438</v>
      </c>
      <c r="D433" s="17" t="s">
        <v>484</v>
      </c>
      <c r="E433" s="17" t="s">
        <v>434</v>
      </c>
      <c r="F433" s="17" t="s">
        <v>2328</v>
      </c>
      <c r="G433" s="20" t="s">
        <v>424</v>
      </c>
      <c r="H433" s="20" t="s">
        <v>2760</v>
      </c>
      <c r="I433" s="20" t="str">
        <f t="shared" si="65"/>
        <v>2 Gm Milejów (2)</v>
      </c>
      <c r="J433" s="18" t="s">
        <v>849</v>
      </c>
      <c r="K433" s="151">
        <v>8476</v>
      </c>
      <c r="L433" s="154">
        <v>1157</v>
      </c>
      <c r="M433" s="65">
        <v>10</v>
      </c>
      <c r="N433" s="169">
        <v>3719.36</v>
      </c>
      <c r="O433" s="32">
        <f t="shared" si="61"/>
        <v>1.1798017000000001E-3</v>
      </c>
      <c r="P433" s="32">
        <f t="shared" si="62"/>
        <v>3.6700680000000002E-4</v>
      </c>
      <c r="Q433" s="30">
        <f t="shared" si="63"/>
        <v>1.3385599999999999E-4</v>
      </c>
      <c r="R433" s="94">
        <f t="shared" si="66"/>
        <v>66928</v>
      </c>
      <c r="S433" s="99"/>
      <c r="T433" s="99"/>
      <c r="U433" s="99"/>
      <c r="V433" s="100"/>
      <c r="W433" s="101">
        <f t="shared" si="64"/>
        <v>66928</v>
      </c>
    </row>
    <row r="434" spans="1:23" hidden="1">
      <c r="A434" s="34" t="s">
        <v>5837</v>
      </c>
      <c r="B434" s="160" t="s">
        <v>5210</v>
      </c>
      <c r="C434" s="17" t="s">
        <v>438</v>
      </c>
      <c r="D434" s="17" t="s">
        <v>484</v>
      </c>
      <c r="E434" s="17" t="s">
        <v>436</v>
      </c>
      <c r="F434" s="17" t="s">
        <v>2328</v>
      </c>
      <c r="G434" s="20" t="s">
        <v>424</v>
      </c>
      <c r="H434" s="20" t="s">
        <v>2761</v>
      </c>
      <c r="I434" s="20" t="str">
        <f t="shared" si="65"/>
        <v>2 Gm Puchaczów (2)</v>
      </c>
      <c r="J434" s="18" t="s">
        <v>850</v>
      </c>
      <c r="K434" s="151">
        <v>5569</v>
      </c>
      <c r="L434" s="154">
        <v>932</v>
      </c>
      <c r="M434" s="65">
        <v>10</v>
      </c>
      <c r="N434" s="169">
        <v>8960.1299999999992</v>
      </c>
      <c r="O434" s="32">
        <f t="shared" si="61"/>
        <v>1.7956545E-3</v>
      </c>
      <c r="P434" s="32">
        <f t="shared" si="62"/>
        <v>1.8677740000000001E-4</v>
      </c>
      <c r="Q434" s="30">
        <f t="shared" si="63"/>
        <v>6.8122100000000003E-5</v>
      </c>
      <c r="R434" s="94">
        <f t="shared" si="66"/>
        <v>34061</v>
      </c>
      <c r="S434" s="99"/>
      <c r="T434" s="99"/>
      <c r="U434" s="99"/>
      <c r="V434" s="100"/>
      <c r="W434" s="101">
        <f t="shared" si="64"/>
        <v>34061</v>
      </c>
    </row>
    <row r="435" spans="1:23" hidden="1">
      <c r="A435" s="34" t="s">
        <v>5838</v>
      </c>
      <c r="B435" s="160" t="s">
        <v>5211</v>
      </c>
      <c r="C435" s="17" t="s">
        <v>438</v>
      </c>
      <c r="D435" s="17" t="s">
        <v>484</v>
      </c>
      <c r="E435" s="17" t="s">
        <v>438</v>
      </c>
      <c r="F435" s="17" t="s">
        <v>2328</v>
      </c>
      <c r="G435" s="20" t="s">
        <v>424</v>
      </c>
      <c r="H435" s="20" t="s">
        <v>2762</v>
      </c>
      <c r="I435" s="20" t="str">
        <f t="shared" si="65"/>
        <v>2 Gm Spiczyn (2)</v>
      </c>
      <c r="J435" s="18" t="s">
        <v>851</v>
      </c>
      <c r="K435" s="151">
        <v>5968</v>
      </c>
      <c r="L435" s="154">
        <v>1025</v>
      </c>
      <c r="M435" s="65">
        <v>24</v>
      </c>
      <c r="N435" s="169">
        <v>3182.67</v>
      </c>
      <c r="O435" s="32">
        <f t="shared" si="61"/>
        <v>4.0214476999999998E-3</v>
      </c>
      <c r="P435" s="32">
        <f t="shared" si="62"/>
        <v>1.2951339000000001E-3</v>
      </c>
      <c r="Q435" s="30">
        <f t="shared" si="63"/>
        <v>4.72366E-4</v>
      </c>
      <c r="R435" s="94">
        <f t="shared" si="66"/>
        <v>236183</v>
      </c>
      <c r="S435" s="99"/>
      <c r="T435" s="99"/>
      <c r="U435" s="99"/>
      <c r="V435" s="100"/>
      <c r="W435" s="101">
        <f t="shared" si="64"/>
        <v>236183</v>
      </c>
    </row>
    <row r="436" spans="1:23" hidden="1">
      <c r="A436" s="34" t="s">
        <v>5839</v>
      </c>
      <c r="B436" s="160" t="s">
        <v>5212</v>
      </c>
      <c r="C436" s="17" t="s">
        <v>438</v>
      </c>
      <c r="D436" s="17" t="s">
        <v>486</v>
      </c>
      <c r="E436" s="17" t="s">
        <v>430</v>
      </c>
      <c r="F436" s="17" t="s">
        <v>2327</v>
      </c>
      <c r="G436" s="20" t="s">
        <v>423</v>
      </c>
      <c r="H436" s="20" t="s">
        <v>2763</v>
      </c>
      <c r="I436" s="20" t="str">
        <f t="shared" si="65"/>
        <v>1 M Łuków (1)</v>
      </c>
      <c r="J436" s="18" t="s">
        <v>852</v>
      </c>
      <c r="K436" s="151">
        <v>26637</v>
      </c>
      <c r="L436" s="154">
        <v>3787</v>
      </c>
      <c r="M436" s="65">
        <v>24</v>
      </c>
      <c r="N436" s="169">
        <v>5975.13</v>
      </c>
      <c r="O436" s="32">
        <f t="shared" si="61"/>
        <v>9.0100230000000003E-4</v>
      </c>
      <c r="P436" s="32">
        <f t="shared" si="62"/>
        <v>5.710496E-4</v>
      </c>
      <c r="Q436" s="30">
        <f t="shared" si="63"/>
        <v>2.082753E-4</v>
      </c>
      <c r="R436" s="94">
        <f t="shared" si="66"/>
        <v>104137</v>
      </c>
      <c r="S436" s="99"/>
      <c r="T436" s="99"/>
      <c r="U436" s="99"/>
      <c r="V436" s="100"/>
      <c r="W436" s="101">
        <f t="shared" si="64"/>
        <v>104137</v>
      </c>
    </row>
    <row r="437" spans="1:23" hidden="1">
      <c r="A437" s="34" t="s">
        <v>5840</v>
      </c>
      <c r="B437" s="160" t="s">
        <v>5213</v>
      </c>
      <c r="C437" s="17" t="s">
        <v>438</v>
      </c>
      <c r="D437" s="17" t="s">
        <v>486</v>
      </c>
      <c r="E437" s="17" t="s">
        <v>429</v>
      </c>
      <c r="F437" s="17" t="s">
        <v>2327</v>
      </c>
      <c r="G437" s="20" t="s">
        <v>423</v>
      </c>
      <c r="H437" s="20" t="s">
        <v>2764</v>
      </c>
      <c r="I437" s="20" t="str">
        <f t="shared" si="65"/>
        <v>1 M Stoczek Łukowski (1)</v>
      </c>
      <c r="J437" s="18" t="s">
        <v>853</v>
      </c>
      <c r="K437" s="151">
        <v>2278</v>
      </c>
      <c r="L437" s="154">
        <v>285</v>
      </c>
      <c r="M437" s="65">
        <v>13</v>
      </c>
      <c r="N437" s="169">
        <v>5294.69</v>
      </c>
      <c r="O437" s="32">
        <f t="shared" si="61"/>
        <v>5.7067602999999996E-3</v>
      </c>
      <c r="P437" s="32">
        <f t="shared" si="62"/>
        <v>3.0718070000000002E-4</v>
      </c>
      <c r="Q437" s="30">
        <f t="shared" si="63"/>
        <v>1.12036E-4</v>
      </c>
      <c r="R437" s="94">
        <f t="shared" si="66"/>
        <v>56018</v>
      </c>
      <c r="S437" s="99"/>
      <c r="T437" s="99"/>
      <c r="U437" s="99"/>
      <c r="V437" s="100"/>
      <c r="W437" s="101">
        <f t="shared" si="64"/>
        <v>56018</v>
      </c>
    </row>
    <row r="438" spans="1:23" hidden="1">
      <c r="A438" s="34" t="s">
        <v>5841</v>
      </c>
      <c r="B438" s="160" t="s">
        <v>5214</v>
      </c>
      <c r="C438" s="17" t="s">
        <v>438</v>
      </c>
      <c r="D438" s="17" t="s">
        <v>486</v>
      </c>
      <c r="E438" s="17" t="s">
        <v>432</v>
      </c>
      <c r="F438" s="17" t="s">
        <v>2328</v>
      </c>
      <c r="G438" s="20" t="s">
        <v>424</v>
      </c>
      <c r="H438" s="20" t="s">
        <v>2765</v>
      </c>
      <c r="I438" s="20" t="str">
        <f t="shared" si="65"/>
        <v>2 Gm Adamów (2)</v>
      </c>
      <c r="J438" s="18" t="s">
        <v>854</v>
      </c>
      <c r="K438" s="151">
        <v>4999</v>
      </c>
      <c r="L438" s="154">
        <v>749</v>
      </c>
      <c r="M438" s="65">
        <v>38</v>
      </c>
      <c r="N438" s="169">
        <v>3645.8</v>
      </c>
      <c r="O438" s="32">
        <f t="shared" si="61"/>
        <v>7.6015203000000002E-3</v>
      </c>
      <c r="P438" s="32">
        <f t="shared" si="62"/>
        <v>1.5616706E-3</v>
      </c>
      <c r="Q438" s="30">
        <f t="shared" si="63"/>
        <v>5.6957820000000001E-4</v>
      </c>
      <c r="R438" s="94">
        <f t="shared" si="66"/>
        <v>284789</v>
      </c>
      <c r="S438" s="99"/>
      <c r="T438" s="99"/>
      <c r="U438" s="99"/>
      <c r="V438" s="100"/>
      <c r="W438" s="101">
        <f t="shared" si="64"/>
        <v>284789</v>
      </c>
    </row>
    <row r="439" spans="1:23" hidden="1">
      <c r="A439" s="34" t="s">
        <v>5842</v>
      </c>
      <c r="B439" s="160" t="s">
        <v>5215</v>
      </c>
      <c r="C439" s="17" t="s">
        <v>438</v>
      </c>
      <c r="D439" s="17" t="s">
        <v>486</v>
      </c>
      <c r="E439" s="17" t="s">
        <v>434</v>
      </c>
      <c r="F439" s="17" t="s">
        <v>2328</v>
      </c>
      <c r="G439" s="20" t="s">
        <v>424</v>
      </c>
      <c r="H439" s="20" t="s">
        <v>2766</v>
      </c>
      <c r="I439" s="20" t="str">
        <f t="shared" si="65"/>
        <v>2 Gm Krzywda (2)</v>
      </c>
      <c r="J439" s="18" t="s">
        <v>855</v>
      </c>
      <c r="K439" s="151">
        <v>9626</v>
      </c>
      <c r="L439" s="154">
        <v>1734</v>
      </c>
      <c r="M439" s="65">
        <v>78</v>
      </c>
      <c r="N439" s="169">
        <v>3183.76</v>
      </c>
      <c r="O439" s="32">
        <f t="shared" si="61"/>
        <v>8.1030541999999994E-3</v>
      </c>
      <c r="P439" s="32">
        <f t="shared" si="62"/>
        <v>4.4132396000000004E-3</v>
      </c>
      <c r="Q439" s="30">
        <f t="shared" si="63"/>
        <v>1.6096131E-3</v>
      </c>
      <c r="R439" s="94">
        <f t="shared" si="66"/>
        <v>804806</v>
      </c>
      <c r="S439" s="99"/>
      <c r="T439" s="99"/>
      <c r="U439" s="99"/>
      <c r="V439" s="100"/>
      <c r="W439" s="101">
        <f t="shared" si="64"/>
        <v>804806</v>
      </c>
    </row>
    <row r="440" spans="1:23" hidden="1">
      <c r="A440" s="34" t="s">
        <v>5843</v>
      </c>
      <c r="B440" s="160" t="s">
        <v>5216</v>
      </c>
      <c r="C440" s="17" t="s">
        <v>438</v>
      </c>
      <c r="D440" s="17" t="s">
        <v>486</v>
      </c>
      <c r="E440" s="17" t="s">
        <v>436</v>
      </c>
      <c r="F440" s="17" t="s">
        <v>2328</v>
      </c>
      <c r="G440" s="20" t="s">
        <v>424</v>
      </c>
      <c r="H440" s="20" t="s">
        <v>2767</v>
      </c>
      <c r="I440" s="20" t="str">
        <f t="shared" si="65"/>
        <v>2 Gm Łuków (2)</v>
      </c>
      <c r="J440" s="18" t="s">
        <v>852</v>
      </c>
      <c r="K440" s="151">
        <v>18529</v>
      </c>
      <c r="L440" s="154">
        <v>3426</v>
      </c>
      <c r="M440" s="65">
        <v>29</v>
      </c>
      <c r="N440" s="169">
        <v>4892.6400000000003</v>
      </c>
      <c r="O440" s="32">
        <f t="shared" si="61"/>
        <v>1.5651141000000001E-3</v>
      </c>
      <c r="P440" s="32">
        <f t="shared" si="62"/>
        <v>1.0959482999999999E-3</v>
      </c>
      <c r="Q440" s="30">
        <f t="shared" si="63"/>
        <v>3.9971830000000002E-4</v>
      </c>
      <c r="R440" s="94">
        <f t="shared" si="66"/>
        <v>199859</v>
      </c>
      <c r="S440" s="99"/>
      <c r="T440" s="99"/>
      <c r="U440" s="99"/>
      <c r="V440" s="100"/>
      <c r="W440" s="101">
        <f t="shared" si="64"/>
        <v>199859</v>
      </c>
    </row>
    <row r="441" spans="1:23" ht="20.25" hidden="1" customHeight="1">
      <c r="A441" s="34" t="s">
        <v>5844</v>
      </c>
      <c r="B441" s="160" t="s">
        <v>5217</v>
      </c>
      <c r="C441" s="17" t="s">
        <v>438</v>
      </c>
      <c r="D441" s="17" t="s">
        <v>486</v>
      </c>
      <c r="E441" s="17" t="s">
        <v>438</v>
      </c>
      <c r="F441" s="17" t="s">
        <v>2328</v>
      </c>
      <c r="G441" s="20" t="s">
        <v>424</v>
      </c>
      <c r="H441" s="20" t="s">
        <v>2768</v>
      </c>
      <c r="I441" s="20" t="str">
        <f t="shared" si="65"/>
        <v>2 Gm Serokomla (2)</v>
      </c>
      <c r="J441" s="18" t="s">
        <v>856</v>
      </c>
      <c r="K441" s="151">
        <v>3618</v>
      </c>
      <c r="L441" s="154">
        <v>525</v>
      </c>
      <c r="M441" s="65">
        <v>79</v>
      </c>
      <c r="N441" s="169">
        <v>2676.88</v>
      </c>
      <c r="O441" s="32">
        <f t="shared" si="61"/>
        <v>2.1835268099999999E-2</v>
      </c>
      <c r="P441" s="32">
        <f t="shared" si="62"/>
        <v>4.2824166999999996E-3</v>
      </c>
      <c r="Q441" s="30">
        <f t="shared" si="63"/>
        <v>1.5618988E-3</v>
      </c>
      <c r="R441" s="94">
        <f t="shared" si="66"/>
        <v>780949</v>
      </c>
      <c r="S441" s="99"/>
      <c r="T441" s="99"/>
      <c r="U441" s="99"/>
      <c r="V441" s="100"/>
      <c r="W441" s="101">
        <f t="shared" si="64"/>
        <v>780949</v>
      </c>
    </row>
    <row r="442" spans="1:23" hidden="1">
      <c r="A442" s="34" t="s">
        <v>5845</v>
      </c>
      <c r="B442" s="160" t="s">
        <v>5218</v>
      </c>
      <c r="C442" s="17" t="s">
        <v>438</v>
      </c>
      <c r="D442" s="17" t="s">
        <v>486</v>
      </c>
      <c r="E442" s="17" t="s">
        <v>445</v>
      </c>
      <c r="F442" s="17" t="s">
        <v>2328</v>
      </c>
      <c r="G442" s="20" t="s">
        <v>424</v>
      </c>
      <c r="H442" s="20" t="s">
        <v>2769</v>
      </c>
      <c r="I442" s="20" t="str">
        <f t="shared" si="65"/>
        <v>2 Gm Stanin (2)</v>
      </c>
      <c r="J442" s="18" t="s">
        <v>857</v>
      </c>
      <c r="K442" s="151">
        <v>8989</v>
      </c>
      <c r="L442" s="154">
        <v>1478</v>
      </c>
      <c r="M442" s="65">
        <v>116</v>
      </c>
      <c r="N442" s="169">
        <v>3558.48</v>
      </c>
      <c r="O442" s="32">
        <f t="shared" si="61"/>
        <v>1.29046612E-2</v>
      </c>
      <c r="P442" s="32">
        <f t="shared" si="62"/>
        <v>5.3598978E-3</v>
      </c>
      <c r="Q442" s="30">
        <f t="shared" si="63"/>
        <v>1.9548817000000001E-3</v>
      </c>
      <c r="R442" s="94">
        <f t="shared" si="66"/>
        <v>977440</v>
      </c>
      <c r="S442" s="99"/>
      <c r="T442" s="99"/>
      <c r="U442" s="99"/>
      <c r="V442" s="100"/>
      <c r="W442" s="101">
        <f t="shared" si="64"/>
        <v>977440</v>
      </c>
    </row>
    <row r="443" spans="1:23" hidden="1">
      <c r="A443" s="34" t="s">
        <v>5846</v>
      </c>
      <c r="B443" s="160" t="s">
        <v>5219</v>
      </c>
      <c r="C443" s="17" t="s">
        <v>438</v>
      </c>
      <c r="D443" s="17" t="s">
        <v>486</v>
      </c>
      <c r="E443" s="17" t="s">
        <v>469</v>
      </c>
      <c r="F443" s="17" t="s">
        <v>2328</v>
      </c>
      <c r="G443" s="20" t="s">
        <v>424</v>
      </c>
      <c r="H443" s="20" t="s">
        <v>2770</v>
      </c>
      <c r="I443" s="20" t="str">
        <f t="shared" si="65"/>
        <v>2 Gm Stoczek Łukowski (2)</v>
      </c>
      <c r="J443" s="18" t="s">
        <v>853</v>
      </c>
      <c r="K443" s="151">
        <v>7057</v>
      </c>
      <c r="L443" s="154">
        <v>1026</v>
      </c>
      <c r="M443" s="65">
        <v>28</v>
      </c>
      <c r="N443" s="169">
        <v>4173.87</v>
      </c>
      <c r="O443" s="32">
        <f t="shared" si="61"/>
        <v>3.9676916E-3</v>
      </c>
      <c r="P443" s="32">
        <f t="shared" si="62"/>
        <v>9.7531820000000004E-4</v>
      </c>
      <c r="Q443" s="30">
        <f t="shared" si="63"/>
        <v>3.5572160000000002E-4</v>
      </c>
      <c r="R443" s="94">
        <f t="shared" si="66"/>
        <v>177860</v>
      </c>
      <c r="S443" s="99"/>
      <c r="T443" s="99"/>
      <c r="U443" s="99"/>
      <c r="V443" s="100"/>
      <c r="W443" s="101">
        <f t="shared" si="64"/>
        <v>177860</v>
      </c>
    </row>
    <row r="444" spans="1:23" hidden="1">
      <c r="A444" s="34" t="s">
        <v>5847</v>
      </c>
      <c r="B444" s="160" t="s">
        <v>5220</v>
      </c>
      <c r="C444" s="17" t="s">
        <v>438</v>
      </c>
      <c r="D444" s="17" t="s">
        <v>486</v>
      </c>
      <c r="E444" s="17" t="s">
        <v>471</v>
      </c>
      <c r="F444" s="17" t="s">
        <v>2328</v>
      </c>
      <c r="G444" s="20" t="s">
        <v>424</v>
      </c>
      <c r="H444" s="20" t="s">
        <v>2771</v>
      </c>
      <c r="I444" s="20" t="str">
        <f t="shared" si="65"/>
        <v>2 Gm Trzebieszów (2)</v>
      </c>
      <c r="J444" s="18" t="s">
        <v>858</v>
      </c>
      <c r="K444" s="151">
        <v>7004</v>
      </c>
      <c r="L444" s="154">
        <v>1154</v>
      </c>
      <c r="M444" s="65">
        <v>19</v>
      </c>
      <c r="N444" s="169">
        <v>4364.42</v>
      </c>
      <c r="O444" s="32">
        <f t="shared" si="61"/>
        <v>2.7127355000000001E-3</v>
      </c>
      <c r="P444" s="32">
        <f t="shared" si="62"/>
        <v>7.1727659999999997E-4</v>
      </c>
      <c r="Q444" s="30">
        <f t="shared" si="63"/>
        <v>2.6160769999999999E-4</v>
      </c>
      <c r="R444" s="94">
        <f t="shared" si="66"/>
        <v>130803</v>
      </c>
      <c r="S444" s="99"/>
      <c r="T444" s="99"/>
      <c r="U444" s="99"/>
      <c r="V444" s="100"/>
      <c r="W444" s="101">
        <f t="shared" si="64"/>
        <v>130803</v>
      </c>
    </row>
    <row r="445" spans="1:23" hidden="1">
      <c r="A445" s="34" t="s">
        <v>5848</v>
      </c>
      <c r="B445" s="160" t="s">
        <v>5221</v>
      </c>
      <c r="C445" s="17" t="s">
        <v>438</v>
      </c>
      <c r="D445" s="17" t="s">
        <v>486</v>
      </c>
      <c r="E445" s="17" t="s">
        <v>484</v>
      </c>
      <c r="F445" s="17" t="s">
        <v>2328</v>
      </c>
      <c r="G445" s="20" t="s">
        <v>424</v>
      </c>
      <c r="H445" s="20" t="s">
        <v>2772</v>
      </c>
      <c r="I445" s="20" t="str">
        <f t="shared" si="65"/>
        <v>2 Gm Wojcieszków (2)</v>
      </c>
      <c r="J445" s="18" t="s">
        <v>859</v>
      </c>
      <c r="K445" s="151">
        <v>6402</v>
      </c>
      <c r="L445" s="154">
        <v>1071</v>
      </c>
      <c r="M445" s="65">
        <v>63</v>
      </c>
      <c r="N445" s="169">
        <v>2833.9</v>
      </c>
      <c r="O445" s="32">
        <f t="shared" si="61"/>
        <v>9.8406746999999996E-3</v>
      </c>
      <c r="P445" s="32">
        <f t="shared" si="62"/>
        <v>3.7190311999999999E-3</v>
      </c>
      <c r="Q445" s="30">
        <f t="shared" si="63"/>
        <v>1.3564187999999999E-3</v>
      </c>
      <c r="R445" s="94">
        <f t="shared" si="66"/>
        <v>678209</v>
      </c>
      <c r="S445" s="99"/>
      <c r="T445" s="99"/>
      <c r="U445" s="99"/>
      <c r="V445" s="100"/>
      <c r="W445" s="101">
        <f t="shared" si="64"/>
        <v>678209</v>
      </c>
    </row>
    <row r="446" spans="1:23" hidden="1">
      <c r="A446" s="34" t="s">
        <v>5849</v>
      </c>
      <c r="B446" s="160" t="s">
        <v>5222</v>
      </c>
      <c r="C446" s="17" t="s">
        <v>438</v>
      </c>
      <c r="D446" s="17" t="s">
        <v>486</v>
      </c>
      <c r="E446" s="17" t="s">
        <v>486</v>
      </c>
      <c r="F446" s="17" t="s">
        <v>2328</v>
      </c>
      <c r="G446" s="20" t="s">
        <v>424</v>
      </c>
      <c r="H446" s="20" t="s">
        <v>2773</v>
      </c>
      <c r="I446" s="20" t="str">
        <f t="shared" si="65"/>
        <v>2 Gm Wola Mysłowska (2)</v>
      </c>
      <c r="J446" s="18" t="s">
        <v>860</v>
      </c>
      <c r="K446" s="151">
        <v>4271</v>
      </c>
      <c r="L446" s="154">
        <v>620</v>
      </c>
      <c r="M446" s="65">
        <v>16</v>
      </c>
      <c r="N446" s="169">
        <v>2909.77</v>
      </c>
      <c r="O446" s="32">
        <f t="shared" ref="O446:O509" si="67" xml:space="preserve"> ROUNDDOWN(M446/K446,10)</f>
        <v>3.7461952E-3</v>
      </c>
      <c r="P446" s="32">
        <f t="shared" ref="P446:P509" si="68">ROUNDDOWN(L446*O446/N446,10)</f>
        <v>7.9822149999999995E-4</v>
      </c>
      <c r="Q446" s="30">
        <f t="shared" ref="Q446:Q509" si="69">ROUNDDOWN(P446/$P$2498,10)</f>
        <v>2.9113030000000001E-4</v>
      </c>
      <c r="R446" s="94">
        <f t="shared" si="66"/>
        <v>145565</v>
      </c>
      <c r="S446" s="99"/>
      <c r="T446" s="99"/>
      <c r="U446" s="99"/>
      <c r="V446" s="100"/>
      <c r="W446" s="101">
        <f t="shared" ref="W446:W509" si="70">MIN(R446:U446)</f>
        <v>145565</v>
      </c>
    </row>
    <row r="447" spans="1:23" hidden="1">
      <c r="A447" s="34" t="s">
        <v>5850</v>
      </c>
      <c r="B447" s="160" t="s">
        <v>5223</v>
      </c>
      <c r="C447" s="17" t="s">
        <v>438</v>
      </c>
      <c r="D447" s="17" t="s">
        <v>487</v>
      </c>
      <c r="E447" s="17" t="s">
        <v>430</v>
      </c>
      <c r="F447" s="17" t="s">
        <v>2328</v>
      </c>
      <c r="G447" s="20" t="s">
        <v>424</v>
      </c>
      <c r="H447" s="20" t="s">
        <v>2774</v>
      </c>
      <c r="I447" s="20" t="str">
        <f t="shared" si="65"/>
        <v>2 Gm Chodel (2)</v>
      </c>
      <c r="J447" s="18" t="s">
        <v>861</v>
      </c>
      <c r="K447" s="151">
        <v>6176</v>
      </c>
      <c r="L447" s="154">
        <v>914</v>
      </c>
      <c r="M447" s="65">
        <v>95</v>
      </c>
      <c r="N447" s="169">
        <v>3604.87</v>
      </c>
      <c r="O447" s="32">
        <f t="shared" si="67"/>
        <v>1.5382124299999999E-2</v>
      </c>
      <c r="P447" s="32">
        <f t="shared" si="68"/>
        <v>3.9000745000000001E-3</v>
      </c>
      <c r="Q447" s="30">
        <f t="shared" si="69"/>
        <v>1.4224496000000001E-3</v>
      </c>
      <c r="R447" s="94">
        <f t="shared" si="66"/>
        <v>711224</v>
      </c>
      <c r="S447" s="99"/>
      <c r="T447" s="99"/>
      <c r="U447" s="99"/>
      <c r="V447" s="100"/>
      <c r="W447" s="101">
        <f t="shared" si="70"/>
        <v>711224</v>
      </c>
    </row>
    <row r="448" spans="1:23" hidden="1">
      <c r="A448" s="34" t="s">
        <v>5851</v>
      </c>
      <c r="B448" s="160" t="s">
        <v>5224</v>
      </c>
      <c r="C448" s="17" t="s">
        <v>438</v>
      </c>
      <c r="D448" s="17" t="s">
        <v>487</v>
      </c>
      <c r="E448" s="17" t="s">
        <v>429</v>
      </c>
      <c r="F448" s="17" t="s">
        <v>2329</v>
      </c>
      <c r="G448" s="20" t="s">
        <v>425</v>
      </c>
      <c r="H448" s="20" t="s">
        <v>2775</v>
      </c>
      <c r="I448" s="20" t="str">
        <f t="shared" si="65"/>
        <v>3 M-Gm Józefów nad Wisłą (3)</v>
      </c>
      <c r="J448" s="18" t="s">
        <v>862</v>
      </c>
      <c r="K448" s="151">
        <v>5924</v>
      </c>
      <c r="L448" s="154">
        <v>757</v>
      </c>
      <c r="M448" s="65">
        <v>20</v>
      </c>
      <c r="N448" s="169">
        <v>2943.03</v>
      </c>
      <c r="O448" s="32">
        <f t="shared" si="67"/>
        <v>3.3760971999999998E-3</v>
      </c>
      <c r="P448" s="32">
        <f t="shared" si="68"/>
        <v>8.6839260000000004E-4</v>
      </c>
      <c r="Q448" s="30">
        <f t="shared" si="69"/>
        <v>3.1672329999999998E-4</v>
      </c>
      <c r="R448" s="94">
        <f t="shared" si="66"/>
        <v>158361</v>
      </c>
      <c r="S448" s="99"/>
      <c r="T448" s="99"/>
      <c r="U448" s="99"/>
      <c r="V448" s="100"/>
      <c r="W448" s="101">
        <f t="shared" si="70"/>
        <v>158361</v>
      </c>
    </row>
    <row r="449" spans="1:23" hidden="1">
      <c r="A449" s="34" t="s">
        <v>5852</v>
      </c>
      <c r="B449" s="160" t="s">
        <v>5225</v>
      </c>
      <c r="C449" s="17" t="s">
        <v>438</v>
      </c>
      <c r="D449" s="17" t="s">
        <v>487</v>
      </c>
      <c r="E449" s="17" t="s">
        <v>432</v>
      </c>
      <c r="F449" s="17" t="s">
        <v>2328</v>
      </c>
      <c r="G449" s="20" t="s">
        <v>424</v>
      </c>
      <c r="H449" s="20" t="s">
        <v>2776</v>
      </c>
      <c r="I449" s="20" t="str">
        <f t="shared" si="65"/>
        <v>2 Gm Karczmiska (2)</v>
      </c>
      <c r="J449" s="18" t="s">
        <v>863</v>
      </c>
      <c r="K449" s="151">
        <v>5227</v>
      </c>
      <c r="L449" s="154">
        <v>748</v>
      </c>
      <c r="M449" s="65">
        <v>21</v>
      </c>
      <c r="N449" s="169">
        <v>3447.75</v>
      </c>
      <c r="O449" s="32">
        <f t="shared" si="67"/>
        <v>4.0176009000000004E-3</v>
      </c>
      <c r="P449" s="32">
        <f t="shared" si="68"/>
        <v>8.7163089999999996E-4</v>
      </c>
      <c r="Q449" s="30">
        <f t="shared" si="69"/>
        <v>3.1790440000000001E-4</v>
      </c>
      <c r="R449" s="94">
        <f t="shared" si="66"/>
        <v>158952</v>
      </c>
      <c r="S449" s="99"/>
      <c r="T449" s="99"/>
      <c r="U449" s="99"/>
      <c r="V449" s="100"/>
      <c r="W449" s="101">
        <f t="shared" si="70"/>
        <v>158952</v>
      </c>
    </row>
    <row r="450" spans="1:23" hidden="1">
      <c r="A450" s="34" t="s">
        <v>5853</v>
      </c>
      <c r="B450" s="160" t="s">
        <v>5226</v>
      </c>
      <c r="C450" s="17" t="s">
        <v>438</v>
      </c>
      <c r="D450" s="17" t="s">
        <v>487</v>
      </c>
      <c r="E450" s="17" t="s">
        <v>434</v>
      </c>
      <c r="F450" s="17" t="s">
        <v>2328</v>
      </c>
      <c r="G450" s="20" t="s">
        <v>424</v>
      </c>
      <c r="H450" s="20" t="s">
        <v>2777</v>
      </c>
      <c r="I450" s="20" t="str">
        <f t="shared" si="65"/>
        <v>2 Gm Łaziska (2)</v>
      </c>
      <c r="J450" s="18" t="s">
        <v>864</v>
      </c>
      <c r="K450" s="151">
        <v>4431</v>
      </c>
      <c r="L450" s="154">
        <v>538</v>
      </c>
      <c r="M450" s="65">
        <v>18</v>
      </c>
      <c r="N450" s="169">
        <v>3545.34</v>
      </c>
      <c r="O450" s="32">
        <f t="shared" si="67"/>
        <v>4.0622884E-3</v>
      </c>
      <c r="P450" s="32">
        <f t="shared" si="68"/>
        <v>6.1644610000000002E-4</v>
      </c>
      <c r="Q450" s="30">
        <f t="shared" si="69"/>
        <v>2.2483250000000001E-4</v>
      </c>
      <c r="R450" s="94">
        <f t="shared" si="66"/>
        <v>112416</v>
      </c>
      <c r="S450" s="99"/>
      <c r="T450" s="99"/>
      <c r="U450" s="99"/>
      <c r="V450" s="100"/>
      <c r="W450" s="101">
        <f t="shared" si="70"/>
        <v>112416</v>
      </c>
    </row>
    <row r="451" spans="1:23" hidden="1">
      <c r="A451" s="34" t="s">
        <v>5854</v>
      </c>
      <c r="B451" s="160" t="s">
        <v>5227</v>
      </c>
      <c r="C451" s="17" t="s">
        <v>438</v>
      </c>
      <c r="D451" s="17" t="s">
        <v>487</v>
      </c>
      <c r="E451" s="17" t="s">
        <v>436</v>
      </c>
      <c r="F451" s="17" t="s">
        <v>2329</v>
      </c>
      <c r="G451" s="20" t="s">
        <v>425</v>
      </c>
      <c r="H451" s="20" t="s">
        <v>2778</v>
      </c>
      <c r="I451" s="20" t="str">
        <f t="shared" si="65"/>
        <v>3 M-Gm Opole Lubelskie (3)</v>
      </c>
      <c r="J451" s="18" t="s">
        <v>865</v>
      </c>
      <c r="K451" s="151">
        <v>15878</v>
      </c>
      <c r="L451" s="154">
        <v>2090</v>
      </c>
      <c r="M451" s="65">
        <v>98</v>
      </c>
      <c r="N451" s="169">
        <v>3872.49</v>
      </c>
      <c r="O451" s="32">
        <f t="shared" si="67"/>
        <v>6.1720619000000003E-3</v>
      </c>
      <c r="P451" s="32">
        <f t="shared" si="68"/>
        <v>3.3310890999999998E-3</v>
      </c>
      <c r="Q451" s="30">
        <f t="shared" si="69"/>
        <v>1.2149271E-3</v>
      </c>
      <c r="R451" s="94">
        <f t="shared" si="66"/>
        <v>607463</v>
      </c>
      <c r="S451" s="99"/>
      <c r="T451" s="99"/>
      <c r="U451" s="99"/>
      <c r="V451" s="100"/>
      <c r="W451" s="101">
        <f t="shared" si="70"/>
        <v>607463</v>
      </c>
    </row>
    <row r="452" spans="1:23" hidden="1">
      <c r="A452" s="34" t="s">
        <v>5855</v>
      </c>
      <c r="B452" s="160" t="s">
        <v>5228</v>
      </c>
      <c r="C452" s="17" t="s">
        <v>438</v>
      </c>
      <c r="D452" s="17" t="s">
        <v>487</v>
      </c>
      <c r="E452" s="17" t="s">
        <v>438</v>
      </c>
      <c r="F452" s="17" t="s">
        <v>2329</v>
      </c>
      <c r="G452" s="20" t="s">
        <v>425</v>
      </c>
      <c r="H452" s="20" t="s">
        <v>2779</v>
      </c>
      <c r="I452" s="20" t="str">
        <f t="shared" ref="I452:I515" si="71">CONCATENATE(F452," ",G452," ",H452)</f>
        <v>3 M-Gm Poniatowa (3)</v>
      </c>
      <c r="J452" s="18" t="s">
        <v>866</v>
      </c>
      <c r="K452" s="151">
        <v>12795</v>
      </c>
      <c r="L452" s="154">
        <v>1669</v>
      </c>
      <c r="M452" s="65">
        <v>53</v>
      </c>
      <c r="N452" s="169">
        <v>4432.1499999999996</v>
      </c>
      <c r="O452" s="32">
        <f t="shared" si="67"/>
        <v>4.1422430000000003E-3</v>
      </c>
      <c r="P452" s="32">
        <f t="shared" si="68"/>
        <v>1.5598306000000001E-3</v>
      </c>
      <c r="Q452" s="30">
        <f t="shared" si="69"/>
        <v>5.6890710000000004E-4</v>
      </c>
      <c r="R452" s="94">
        <f t="shared" ref="R452:R515" si="72">ROUNDDOWN(500000000*Q452,0)</f>
        <v>284453</v>
      </c>
      <c r="S452" s="99"/>
      <c r="T452" s="99"/>
      <c r="U452" s="99"/>
      <c r="V452" s="100"/>
      <c r="W452" s="101">
        <f t="shared" si="70"/>
        <v>284453</v>
      </c>
    </row>
    <row r="453" spans="1:23" hidden="1">
      <c r="A453" s="34" t="s">
        <v>5856</v>
      </c>
      <c r="B453" s="160" t="s">
        <v>5229</v>
      </c>
      <c r="C453" s="17" t="s">
        <v>438</v>
      </c>
      <c r="D453" s="17" t="s">
        <v>487</v>
      </c>
      <c r="E453" s="17" t="s">
        <v>445</v>
      </c>
      <c r="F453" s="17" t="s">
        <v>2328</v>
      </c>
      <c r="G453" s="20" t="s">
        <v>424</v>
      </c>
      <c r="H453" s="20" t="s">
        <v>2780</v>
      </c>
      <c r="I453" s="20" t="str">
        <f t="shared" si="71"/>
        <v>2 Gm Wilków (2)</v>
      </c>
      <c r="J453" s="18" t="s">
        <v>867</v>
      </c>
      <c r="K453" s="151">
        <v>4037</v>
      </c>
      <c r="L453" s="154">
        <v>504</v>
      </c>
      <c r="M453" s="65">
        <v>36</v>
      </c>
      <c r="N453" s="169">
        <v>3401.37</v>
      </c>
      <c r="O453" s="32">
        <f t="shared" si="67"/>
        <v>8.9175130000000002E-3</v>
      </c>
      <c r="P453" s="32">
        <f t="shared" si="68"/>
        <v>1.3213577E-3</v>
      </c>
      <c r="Q453" s="30">
        <f t="shared" si="69"/>
        <v>4.8193040000000002E-4</v>
      </c>
      <c r="R453" s="94">
        <f t="shared" si="72"/>
        <v>240965</v>
      </c>
      <c r="S453" s="99"/>
      <c r="T453" s="99"/>
      <c r="U453" s="99"/>
      <c r="V453" s="100"/>
      <c r="W453" s="101">
        <f t="shared" si="70"/>
        <v>240965</v>
      </c>
    </row>
    <row r="454" spans="1:23" hidden="1">
      <c r="A454" s="34" t="s">
        <v>5857</v>
      </c>
      <c r="B454" s="160" t="s">
        <v>5230</v>
      </c>
      <c r="C454" s="17" t="s">
        <v>438</v>
      </c>
      <c r="D454" s="17" t="s">
        <v>489</v>
      </c>
      <c r="E454" s="17" t="s">
        <v>430</v>
      </c>
      <c r="F454" s="17" t="s">
        <v>2328</v>
      </c>
      <c r="G454" s="20" t="s">
        <v>424</v>
      </c>
      <c r="H454" s="20" t="s">
        <v>2781</v>
      </c>
      <c r="I454" s="20" t="str">
        <f t="shared" si="71"/>
        <v>2 Gm Dębowa Kłoda (2)</v>
      </c>
      <c r="J454" s="18" t="s">
        <v>868</v>
      </c>
      <c r="K454" s="151">
        <v>3507</v>
      </c>
      <c r="L454" s="154">
        <v>462</v>
      </c>
      <c r="M454" s="65">
        <v>5</v>
      </c>
      <c r="N454" s="169">
        <v>3163.58</v>
      </c>
      <c r="O454" s="32">
        <f t="shared" si="67"/>
        <v>1.4257199000000001E-3</v>
      </c>
      <c r="P454" s="32">
        <f t="shared" si="68"/>
        <v>2.082079E-4</v>
      </c>
      <c r="Q454" s="30">
        <f t="shared" si="69"/>
        <v>7.5938299999999998E-5</v>
      </c>
      <c r="R454" s="94">
        <f t="shared" si="72"/>
        <v>37969</v>
      </c>
      <c r="S454" s="99"/>
      <c r="T454" s="99"/>
      <c r="U454" s="99"/>
      <c r="V454" s="100"/>
      <c r="W454" s="101">
        <f t="shared" si="70"/>
        <v>37969</v>
      </c>
    </row>
    <row r="455" spans="1:23" ht="20.25" hidden="1" customHeight="1">
      <c r="A455" s="34" t="s">
        <v>5858</v>
      </c>
      <c r="B455" s="160" t="s">
        <v>5231</v>
      </c>
      <c r="C455" s="17" t="s">
        <v>438</v>
      </c>
      <c r="D455" s="17" t="s">
        <v>489</v>
      </c>
      <c r="E455" s="17" t="s">
        <v>429</v>
      </c>
      <c r="F455" s="17" t="s">
        <v>2328</v>
      </c>
      <c r="G455" s="20" t="s">
        <v>424</v>
      </c>
      <c r="H455" s="20" t="s">
        <v>2782</v>
      </c>
      <c r="I455" s="20" t="str">
        <f t="shared" si="71"/>
        <v>2 Gm Jabłoń (2)</v>
      </c>
      <c r="J455" s="18" t="s">
        <v>869</v>
      </c>
      <c r="K455" s="151">
        <v>3398</v>
      </c>
      <c r="L455" s="154">
        <v>568</v>
      </c>
      <c r="M455" s="65">
        <v>5</v>
      </c>
      <c r="N455" s="169">
        <v>2685.18</v>
      </c>
      <c r="O455" s="32">
        <f t="shared" si="67"/>
        <v>1.4714537E-3</v>
      </c>
      <c r="P455" s="32">
        <f t="shared" si="68"/>
        <v>3.1125869999999999E-4</v>
      </c>
      <c r="Q455" s="30">
        <f t="shared" si="69"/>
        <v>1.135234E-4</v>
      </c>
      <c r="R455" s="94">
        <f t="shared" si="72"/>
        <v>56761</v>
      </c>
      <c r="S455" s="99"/>
      <c r="T455" s="99"/>
      <c r="U455" s="99"/>
      <c r="V455" s="100"/>
      <c r="W455" s="101">
        <f t="shared" si="70"/>
        <v>56761</v>
      </c>
    </row>
    <row r="456" spans="1:23" ht="20.25" hidden="1" customHeight="1">
      <c r="A456" s="34" t="s">
        <v>5859</v>
      </c>
      <c r="B456" s="160" t="s">
        <v>5232</v>
      </c>
      <c r="C456" s="17" t="s">
        <v>438</v>
      </c>
      <c r="D456" s="17" t="s">
        <v>489</v>
      </c>
      <c r="E456" s="17" t="s">
        <v>432</v>
      </c>
      <c r="F456" s="17" t="s">
        <v>2328</v>
      </c>
      <c r="G456" s="20" t="s">
        <v>424</v>
      </c>
      <c r="H456" s="20" t="s">
        <v>2783</v>
      </c>
      <c r="I456" s="20" t="str">
        <f t="shared" si="71"/>
        <v>2 Gm Milanów (2)</v>
      </c>
      <c r="J456" s="18" t="s">
        <v>870</v>
      </c>
      <c r="K456" s="151">
        <v>3292</v>
      </c>
      <c r="L456" s="154">
        <v>423</v>
      </c>
      <c r="M456" s="65">
        <v>57</v>
      </c>
      <c r="N456" s="169">
        <v>3470.96</v>
      </c>
      <c r="O456" s="32">
        <f t="shared" si="67"/>
        <v>1.7314702299999998E-2</v>
      </c>
      <c r="P456" s="32">
        <f t="shared" si="68"/>
        <v>2.1101132999999999E-3</v>
      </c>
      <c r="Q456" s="30">
        <f t="shared" si="69"/>
        <v>7.6960829999999996E-4</v>
      </c>
      <c r="R456" s="94">
        <f t="shared" si="72"/>
        <v>384804</v>
      </c>
      <c r="S456" s="99"/>
      <c r="T456" s="99"/>
      <c r="U456" s="99"/>
      <c r="V456" s="100"/>
      <c r="W456" s="101">
        <f t="shared" si="70"/>
        <v>384804</v>
      </c>
    </row>
    <row r="457" spans="1:23" hidden="1">
      <c r="A457" s="34" t="s">
        <v>5860</v>
      </c>
      <c r="B457" s="160" t="s">
        <v>5233</v>
      </c>
      <c r="C457" s="17" t="s">
        <v>438</v>
      </c>
      <c r="D457" s="17" t="s">
        <v>489</v>
      </c>
      <c r="E457" s="17" t="s">
        <v>434</v>
      </c>
      <c r="F457" s="17" t="s">
        <v>2329</v>
      </c>
      <c r="G457" s="20" t="s">
        <v>425</v>
      </c>
      <c r="H457" s="20" t="s">
        <v>2784</v>
      </c>
      <c r="I457" s="20" t="str">
        <f t="shared" si="71"/>
        <v>3 M-Gm Parczew (3)</v>
      </c>
      <c r="J457" s="18" t="s">
        <v>871</v>
      </c>
      <c r="K457" s="151">
        <v>13473</v>
      </c>
      <c r="L457" s="154">
        <v>1856</v>
      </c>
      <c r="M457" s="65">
        <v>55</v>
      </c>
      <c r="N457" s="169">
        <v>4554.79</v>
      </c>
      <c r="O457" s="32">
        <f t="shared" si="67"/>
        <v>4.0822384999999999E-3</v>
      </c>
      <c r="P457" s="32">
        <f t="shared" si="68"/>
        <v>1.6634432E-3</v>
      </c>
      <c r="Q457" s="30">
        <f t="shared" si="69"/>
        <v>6.0669710000000004E-4</v>
      </c>
      <c r="R457" s="94">
        <f t="shared" si="72"/>
        <v>303348</v>
      </c>
      <c r="S457" s="99"/>
      <c r="T457" s="99"/>
      <c r="U457" s="99"/>
      <c r="V457" s="100"/>
      <c r="W457" s="101">
        <f t="shared" si="70"/>
        <v>303348</v>
      </c>
    </row>
    <row r="458" spans="1:23" hidden="1">
      <c r="A458" s="34" t="s">
        <v>5861</v>
      </c>
      <c r="B458" s="160" t="s">
        <v>5234</v>
      </c>
      <c r="C458" s="17" t="s">
        <v>438</v>
      </c>
      <c r="D458" s="17" t="s">
        <v>489</v>
      </c>
      <c r="E458" s="17" t="s">
        <v>436</v>
      </c>
      <c r="F458" s="17" t="s">
        <v>2328</v>
      </c>
      <c r="G458" s="20" t="s">
        <v>424</v>
      </c>
      <c r="H458" s="20" t="s">
        <v>2785</v>
      </c>
      <c r="I458" s="20" t="str">
        <f t="shared" si="71"/>
        <v>2 Gm Podedwórze (2)</v>
      </c>
      <c r="J458" s="18" t="s">
        <v>872</v>
      </c>
      <c r="K458" s="151">
        <v>1431</v>
      </c>
      <c r="L458" s="154">
        <v>157</v>
      </c>
      <c r="M458" s="65">
        <v>16</v>
      </c>
      <c r="N458" s="169">
        <v>3465.9</v>
      </c>
      <c r="O458" s="32">
        <f t="shared" si="67"/>
        <v>1.11809923E-2</v>
      </c>
      <c r="P458" s="32">
        <f t="shared" si="68"/>
        <v>5.0648190000000001E-4</v>
      </c>
      <c r="Q458" s="30">
        <f t="shared" si="69"/>
        <v>1.8472590000000001E-4</v>
      </c>
      <c r="R458" s="94">
        <f t="shared" si="72"/>
        <v>92362</v>
      </c>
      <c r="S458" s="99"/>
      <c r="T458" s="99"/>
      <c r="U458" s="99"/>
      <c r="V458" s="100"/>
      <c r="W458" s="101">
        <f t="shared" si="70"/>
        <v>92362</v>
      </c>
    </row>
    <row r="459" spans="1:23" hidden="1">
      <c r="A459" s="34" t="s">
        <v>5862</v>
      </c>
      <c r="B459" s="160" t="s">
        <v>5235</v>
      </c>
      <c r="C459" s="17" t="s">
        <v>438</v>
      </c>
      <c r="D459" s="17" t="s">
        <v>489</v>
      </c>
      <c r="E459" s="17" t="s">
        <v>438</v>
      </c>
      <c r="F459" s="17" t="s">
        <v>2328</v>
      </c>
      <c r="G459" s="20" t="s">
        <v>424</v>
      </c>
      <c r="H459" s="20" t="s">
        <v>2786</v>
      </c>
      <c r="I459" s="20" t="str">
        <f t="shared" si="71"/>
        <v>2 Gm Siemień (2)</v>
      </c>
      <c r="J459" s="18" t="s">
        <v>873</v>
      </c>
      <c r="K459" s="151">
        <v>4147</v>
      </c>
      <c r="L459" s="154">
        <v>555</v>
      </c>
      <c r="M459" s="65">
        <v>31</v>
      </c>
      <c r="N459" s="169">
        <v>2854.56</v>
      </c>
      <c r="O459" s="32">
        <f t="shared" si="67"/>
        <v>7.4752832999999998E-3</v>
      </c>
      <c r="P459" s="32">
        <f t="shared" si="68"/>
        <v>1.4533876E-3</v>
      </c>
      <c r="Q459" s="30">
        <f t="shared" si="69"/>
        <v>5.3008489999999998E-4</v>
      </c>
      <c r="R459" s="94">
        <f t="shared" si="72"/>
        <v>265042</v>
      </c>
      <c r="S459" s="99"/>
      <c r="T459" s="99"/>
      <c r="U459" s="99"/>
      <c r="V459" s="100"/>
      <c r="W459" s="101">
        <f t="shared" si="70"/>
        <v>265042</v>
      </c>
    </row>
    <row r="460" spans="1:23" hidden="1">
      <c r="A460" s="34" t="s">
        <v>5863</v>
      </c>
      <c r="B460" s="160" t="s">
        <v>5236</v>
      </c>
      <c r="C460" s="17" t="s">
        <v>438</v>
      </c>
      <c r="D460" s="17" t="s">
        <v>489</v>
      </c>
      <c r="E460" s="17" t="s">
        <v>445</v>
      </c>
      <c r="F460" s="17" t="s">
        <v>2328</v>
      </c>
      <c r="G460" s="20" t="s">
        <v>424</v>
      </c>
      <c r="H460" s="20" t="s">
        <v>2787</v>
      </c>
      <c r="I460" s="20" t="str">
        <f t="shared" si="71"/>
        <v>2 Gm Sosnowica (2)</v>
      </c>
      <c r="J460" s="18" t="s">
        <v>874</v>
      </c>
      <c r="K460" s="151">
        <v>2239</v>
      </c>
      <c r="L460" s="154">
        <v>274</v>
      </c>
      <c r="M460" s="65">
        <v>24</v>
      </c>
      <c r="N460" s="169">
        <v>4082.71</v>
      </c>
      <c r="O460" s="32">
        <f t="shared" si="67"/>
        <v>1.0719071E-2</v>
      </c>
      <c r="P460" s="32">
        <f t="shared" si="68"/>
        <v>7.1938130000000005E-4</v>
      </c>
      <c r="Q460" s="30">
        <f t="shared" si="69"/>
        <v>2.623754E-4</v>
      </c>
      <c r="R460" s="94">
        <f t="shared" si="72"/>
        <v>131187</v>
      </c>
      <c r="S460" s="99"/>
      <c r="T460" s="99"/>
      <c r="U460" s="99"/>
      <c r="V460" s="100"/>
      <c r="W460" s="101">
        <f t="shared" si="70"/>
        <v>131187</v>
      </c>
    </row>
    <row r="461" spans="1:23" hidden="1">
      <c r="A461" s="34" t="s">
        <v>5864</v>
      </c>
      <c r="B461" s="160" t="s">
        <v>5237</v>
      </c>
      <c r="C461" s="17" t="s">
        <v>438</v>
      </c>
      <c r="D461" s="17" t="s">
        <v>491</v>
      </c>
      <c r="E461" s="17" t="s">
        <v>430</v>
      </c>
      <c r="F461" s="17" t="s">
        <v>2327</v>
      </c>
      <c r="G461" s="20" t="s">
        <v>423</v>
      </c>
      <c r="H461" s="20" t="s">
        <v>2788</v>
      </c>
      <c r="I461" s="20" t="str">
        <f t="shared" si="71"/>
        <v>1 M Puławy (1)</v>
      </c>
      <c r="J461" s="18" t="s">
        <v>875</v>
      </c>
      <c r="K461" s="151">
        <v>42996</v>
      </c>
      <c r="L461" s="154">
        <v>5516</v>
      </c>
      <c r="M461" s="65">
        <v>34</v>
      </c>
      <c r="N461" s="169">
        <v>5896.13</v>
      </c>
      <c r="O461" s="32">
        <f t="shared" si="67"/>
        <v>7.9077119999999997E-4</v>
      </c>
      <c r="P461" s="32">
        <f t="shared" si="68"/>
        <v>7.3978930000000002E-4</v>
      </c>
      <c r="Q461" s="30">
        <f t="shared" si="69"/>
        <v>2.698186E-4</v>
      </c>
      <c r="R461" s="94">
        <f t="shared" si="72"/>
        <v>134909</v>
      </c>
      <c r="S461" s="99"/>
      <c r="T461" s="99"/>
      <c r="U461" s="99"/>
      <c r="V461" s="100"/>
      <c r="W461" s="101">
        <f t="shared" si="70"/>
        <v>134909</v>
      </c>
    </row>
    <row r="462" spans="1:23" hidden="1">
      <c r="A462" s="34" t="s">
        <v>5865</v>
      </c>
      <c r="B462" s="160" t="s">
        <v>5238</v>
      </c>
      <c r="C462" s="17" t="s">
        <v>438</v>
      </c>
      <c r="D462" s="17" t="s">
        <v>491</v>
      </c>
      <c r="E462" s="17" t="s">
        <v>429</v>
      </c>
      <c r="F462" s="17" t="s">
        <v>2328</v>
      </c>
      <c r="G462" s="20" t="s">
        <v>424</v>
      </c>
      <c r="H462" s="20" t="s">
        <v>2789</v>
      </c>
      <c r="I462" s="20" t="str">
        <f t="shared" si="71"/>
        <v>2 Gm Baranów (2)</v>
      </c>
      <c r="J462" s="18" t="s">
        <v>876</v>
      </c>
      <c r="K462" s="151">
        <v>3412</v>
      </c>
      <c r="L462" s="154">
        <v>470</v>
      </c>
      <c r="M462" s="65">
        <v>12</v>
      </c>
      <c r="N462" s="169">
        <v>4083.21</v>
      </c>
      <c r="O462" s="32">
        <f t="shared" si="67"/>
        <v>3.5169988000000002E-3</v>
      </c>
      <c r="P462" s="32">
        <f t="shared" si="68"/>
        <v>4.0482590000000002E-4</v>
      </c>
      <c r="Q462" s="30">
        <f t="shared" si="69"/>
        <v>1.4764960000000001E-4</v>
      </c>
      <c r="R462" s="94">
        <f t="shared" si="72"/>
        <v>73824</v>
      </c>
      <c r="S462" s="99"/>
      <c r="T462" s="99"/>
      <c r="U462" s="99"/>
      <c r="V462" s="100"/>
      <c r="W462" s="101">
        <f t="shared" si="70"/>
        <v>73824</v>
      </c>
    </row>
    <row r="463" spans="1:23" hidden="1">
      <c r="A463" s="34" t="s">
        <v>5866</v>
      </c>
      <c r="B463" s="160" t="s">
        <v>5239</v>
      </c>
      <c r="C463" s="17" t="s">
        <v>438</v>
      </c>
      <c r="D463" s="17" t="s">
        <v>491</v>
      </c>
      <c r="E463" s="17" t="s">
        <v>432</v>
      </c>
      <c r="F463" s="17" t="s">
        <v>2328</v>
      </c>
      <c r="G463" s="20" t="s">
        <v>424</v>
      </c>
      <c r="H463" s="20" t="s">
        <v>2790</v>
      </c>
      <c r="I463" s="20" t="str">
        <f t="shared" si="71"/>
        <v>2 Gm Janowiec (2)</v>
      </c>
      <c r="J463" s="18" t="s">
        <v>877</v>
      </c>
      <c r="K463" s="151">
        <v>3533</v>
      </c>
      <c r="L463" s="154">
        <v>500</v>
      </c>
      <c r="M463" s="65">
        <v>2</v>
      </c>
      <c r="N463" s="169">
        <v>4578.2299999999996</v>
      </c>
      <c r="O463" s="32">
        <f t="shared" si="67"/>
        <v>5.6609110000000005E-4</v>
      </c>
      <c r="P463" s="32">
        <f t="shared" si="68"/>
        <v>6.1824199999999997E-5</v>
      </c>
      <c r="Q463" s="30">
        <f t="shared" si="69"/>
        <v>2.25487E-5</v>
      </c>
      <c r="R463" s="94">
        <f t="shared" si="72"/>
        <v>11274</v>
      </c>
      <c r="S463" s="99"/>
      <c r="T463" s="99"/>
      <c r="U463" s="99"/>
      <c r="V463" s="100"/>
      <c r="W463" s="101">
        <f t="shared" si="70"/>
        <v>11274</v>
      </c>
    </row>
    <row r="464" spans="1:23" ht="20.25" hidden="1" customHeight="1">
      <c r="A464" s="34" t="s">
        <v>5867</v>
      </c>
      <c r="B464" s="160" t="s">
        <v>5240</v>
      </c>
      <c r="C464" s="17" t="s">
        <v>438</v>
      </c>
      <c r="D464" s="17" t="s">
        <v>491</v>
      </c>
      <c r="E464" s="17" t="s">
        <v>434</v>
      </c>
      <c r="F464" s="17" t="s">
        <v>2329</v>
      </c>
      <c r="G464" s="20" t="s">
        <v>425</v>
      </c>
      <c r="H464" s="20" t="s">
        <v>2791</v>
      </c>
      <c r="I464" s="20" t="str">
        <f t="shared" si="71"/>
        <v>3 M-Gm Kazimierz Dolny (3)</v>
      </c>
      <c r="J464" s="18" t="s">
        <v>878</v>
      </c>
      <c r="K464" s="151">
        <v>6122</v>
      </c>
      <c r="L464" s="154">
        <v>707</v>
      </c>
      <c r="M464" s="65">
        <v>16</v>
      </c>
      <c r="N464" s="169">
        <v>4503.74</v>
      </c>
      <c r="O464" s="32">
        <f t="shared" si="67"/>
        <v>2.6135249000000002E-3</v>
      </c>
      <c r="P464" s="32">
        <f t="shared" si="68"/>
        <v>4.1027279999999999E-4</v>
      </c>
      <c r="Q464" s="30">
        <f t="shared" si="69"/>
        <v>1.4963619999999999E-4</v>
      </c>
      <c r="R464" s="94">
        <f t="shared" si="72"/>
        <v>74818</v>
      </c>
      <c r="S464" s="99"/>
      <c r="T464" s="99"/>
      <c r="U464" s="99"/>
      <c r="V464" s="100"/>
      <c r="W464" s="101">
        <f t="shared" si="70"/>
        <v>74818</v>
      </c>
    </row>
    <row r="465" spans="1:23" hidden="1">
      <c r="A465" s="34" t="s">
        <v>5868</v>
      </c>
      <c r="B465" s="160" t="s">
        <v>5241</v>
      </c>
      <c r="C465" s="17" t="s">
        <v>438</v>
      </c>
      <c r="D465" s="17" t="s">
        <v>491</v>
      </c>
      <c r="E465" s="17" t="s">
        <v>436</v>
      </c>
      <c r="F465" s="17" t="s">
        <v>2329</v>
      </c>
      <c r="G465" s="20" t="s">
        <v>425</v>
      </c>
      <c r="H465" s="20" t="s">
        <v>2792</v>
      </c>
      <c r="I465" s="20" t="str">
        <f t="shared" si="71"/>
        <v>3 M-Gm Końskowola (2)</v>
      </c>
      <c r="J465" s="18" t="s">
        <v>879</v>
      </c>
      <c r="K465" s="151">
        <v>8225</v>
      </c>
      <c r="L465" s="154">
        <v>1141</v>
      </c>
      <c r="M465" s="65">
        <v>10</v>
      </c>
      <c r="N465" s="169">
        <v>5343.3</v>
      </c>
      <c r="O465" s="32">
        <f t="shared" si="67"/>
        <v>1.2158054000000001E-3</v>
      </c>
      <c r="P465" s="32">
        <f t="shared" si="68"/>
        <v>2.5962119999999999E-4</v>
      </c>
      <c r="Q465" s="30">
        <f t="shared" si="69"/>
        <v>9.4690000000000003E-5</v>
      </c>
      <c r="R465" s="94">
        <f t="shared" si="72"/>
        <v>47345</v>
      </c>
      <c r="S465" s="99"/>
      <c r="T465" s="99"/>
      <c r="U465" s="99"/>
      <c r="V465" s="100"/>
      <c r="W465" s="101">
        <f t="shared" si="70"/>
        <v>47345</v>
      </c>
    </row>
    <row r="466" spans="1:23" hidden="1">
      <c r="A466" s="34" t="s">
        <v>5869</v>
      </c>
      <c r="B466" s="160" t="s">
        <v>5242</v>
      </c>
      <c r="C466" s="17" t="s">
        <v>438</v>
      </c>
      <c r="D466" s="17" t="s">
        <v>491</v>
      </c>
      <c r="E466" s="17" t="s">
        <v>438</v>
      </c>
      <c r="F466" s="17" t="s">
        <v>2329</v>
      </c>
      <c r="G466" s="20" t="s">
        <v>425</v>
      </c>
      <c r="H466" s="20" t="s">
        <v>2793</v>
      </c>
      <c r="I466" s="20" t="str">
        <f t="shared" si="71"/>
        <v>3 M-Gm Kurów (2)</v>
      </c>
      <c r="J466" s="18" t="s">
        <v>880</v>
      </c>
      <c r="K466" s="151">
        <v>7278</v>
      </c>
      <c r="L466" s="154">
        <v>999</v>
      </c>
      <c r="M466" s="65">
        <v>3</v>
      </c>
      <c r="N466" s="169">
        <v>4522.22</v>
      </c>
      <c r="O466" s="32">
        <f t="shared" si="67"/>
        <v>4.1220109999999999E-4</v>
      </c>
      <c r="P466" s="32">
        <f t="shared" si="68"/>
        <v>9.1058999999999997E-5</v>
      </c>
      <c r="Q466" s="30">
        <f t="shared" si="69"/>
        <v>3.3211299999999998E-5</v>
      </c>
      <c r="R466" s="94">
        <f t="shared" si="72"/>
        <v>16605</v>
      </c>
      <c r="S466" s="99"/>
      <c r="T466" s="99"/>
      <c r="U466" s="99"/>
      <c r="V466" s="100"/>
      <c r="W466" s="101">
        <f t="shared" si="70"/>
        <v>16605</v>
      </c>
    </row>
    <row r="467" spans="1:23" hidden="1">
      <c r="A467" s="34" t="s">
        <v>5870</v>
      </c>
      <c r="B467" s="160" t="s">
        <v>5243</v>
      </c>
      <c r="C467" s="17" t="s">
        <v>438</v>
      </c>
      <c r="D467" s="17" t="s">
        <v>491</v>
      </c>
      <c r="E467" s="17" t="s">
        <v>445</v>
      </c>
      <c r="F467" s="17" t="s">
        <v>2328</v>
      </c>
      <c r="G467" s="20" t="s">
        <v>424</v>
      </c>
      <c r="H467" s="20" t="s">
        <v>2794</v>
      </c>
      <c r="I467" s="20" t="str">
        <f t="shared" si="71"/>
        <v>2 Gm Markuszów (2)</v>
      </c>
      <c r="J467" s="18" t="s">
        <v>881</v>
      </c>
      <c r="K467" s="151">
        <v>2802</v>
      </c>
      <c r="L467" s="154">
        <v>393</v>
      </c>
      <c r="M467" s="65">
        <v>4</v>
      </c>
      <c r="N467" s="169">
        <v>4254.8500000000004</v>
      </c>
      <c r="O467" s="32">
        <f t="shared" si="67"/>
        <v>1.4275517E-3</v>
      </c>
      <c r="P467" s="32">
        <f t="shared" si="68"/>
        <v>1.3185599999999999E-4</v>
      </c>
      <c r="Q467" s="30">
        <f t="shared" si="69"/>
        <v>4.8090999999999997E-5</v>
      </c>
      <c r="R467" s="94">
        <f t="shared" si="72"/>
        <v>24045</v>
      </c>
      <c r="S467" s="99"/>
      <c r="T467" s="99"/>
      <c r="U467" s="99"/>
      <c r="V467" s="100"/>
      <c r="W467" s="101">
        <f t="shared" si="70"/>
        <v>24045</v>
      </c>
    </row>
    <row r="468" spans="1:23" hidden="1">
      <c r="A468" s="34" t="s">
        <v>5871</v>
      </c>
      <c r="B468" s="160" t="s">
        <v>5244</v>
      </c>
      <c r="C468" s="17" t="s">
        <v>438</v>
      </c>
      <c r="D468" s="17" t="s">
        <v>491</v>
      </c>
      <c r="E468" s="17" t="s">
        <v>469</v>
      </c>
      <c r="F468" s="17" t="s">
        <v>2329</v>
      </c>
      <c r="G468" s="20" t="s">
        <v>425</v>
      </c>
      <c r="H468" s="20" t="s">
        <v>2795</v>
      </c>
      <c r="I468" s="20" t="str">
        <f t="shared" si="71"/>
        <v>3 M-Gm Nałęczów (3)</v>
      </c>
      <c r="J468" s="18" t="s">
        <v>882</v>
      </c>
      <c r="K468" s="151">
        <v>8377</v>
      </c>
      <c r="L468" s="154">
        <v>1181</v>
      </c>
      <c r="M468" s="65">
        <v>9</v>
      </c>
      <c r="N468" s="169">
        <v>4981.76</v>
      </c>
      <c r="O468" s="32">
        <f t="shared" si="67"/>
        <v>1.0743701999999999E-3</v>
      </c>
      <c r="P468" s="32">
        <f t="shared" si="68"/>
        <v>2.5469529999999998E-4</v>
      </c>
      <c r="Q468" s="30">
        <f t="shared" si="69"/>
        <v>9.2893399999999994E-5</v>
      </c>
      <c r="R468" s="94">
        <f t="shared" si="72"/>
        <v>46446</v>
      </c>
      <c r="S468" s="99"/>
      <c r="T468" s="99"/>
      <c r="U468" s="99"/>
      <c r="V468" s="100"/>
      <c r="W468" s="101">
        <f t="shared" si="70"/>
        <v>46446</v>
      </c>
    </row>
    <row r="469" spans="1:23" hidden="1">
      <c r="A469" s="34" t="s">
        <v>5872</v>
      </c>
      <c r="B469" s="160" t="s">
        <v>5245</v>
      </c>
      <c r="C469" s="17" t="s">
        <v>438</v>
      </c>
      <c r="D469" s="17" t="s">
        <v>491</v>
      </c>
      <c r="E469" s="17" t="s">
        <v>471</v>
      </c>
      <c r="F469" s="17" t="s">
        <v>2328</v>
      </c>
      <c r="G469" s="20" t="s">
        <v>424</v>
      </c>
      <c r="H469" s="20" t="s">
        <v>2796</v>
      </c>
      <c r="I469" s="20" t="str">
        <f t="shared" si="71"/>
        <v>2 Gm Puławy (2)</v>
      </c>
      <c r="J469" s="18" t="s">
        <v>875</v>
      </c>
      <c r="K469" s="151">
        <v>12192</v>
      </c>
      <c r="L469" s="154">
        <v>1816</v>
      </c>
      <c r="M469" s="65">
        <v>6</v>
      </c>
      <c r="N469" s="169">
        <v>5529.81</v>
      </c>
      <c r="O469" s="32">
        <f t="shared" si="67"/>
        <v>4.9212590000000003E-4</v>
      </c>
      <c r="P469" s="32">
        <f t="shared" si="68"/>
        <v>1.6161499999999999E-4</v>
      </c>
      <c r="Q469" s="30">
        <f t="shared" si="69"/>
        <v>5.8944799999999998E-5</v>
      </c>
      <c r="R469" s="94">
        <f t="shared" si="72"/>
        <v>29472</v>
      </c>
      <c r="S469" s="99"/>
      <c r="T469" s="99"/>
      <c r="U469" s="99"/>
      <c r="V469" s="100"/>
      <c r="W469" s="101">
        <f t="shared" si="70"/>
        <v>29472</v>
      </c>
    </row>
    <row r="470" spans="1:23" ht="20.25" hidden="1" customHeight="1">
      <c r="A470" s="34" t="s">
        <v>5873</v>
      </c>
      <c r="B470" s="160" t="s">
        <v>5246</v>
      </c>
      <c r="C470" s="17" t="s">
        <v>438</v>
      </c>
      <c r="D470" s="17" t="s">
        <v>491</v>
      </c>
      <c r="E470" s="17" t="s">
        <v>484</v>
      </c>
      <c r="F470" s="17" t="s">
        <v>2329</v>
      </c>
      <c r="G470" s="20" t="s">
        <v>425</v>
      </c>
      <c r="H470" s="20" t="s">
        <v>2797</v>
      </c>
      <c r="I470" s="20" t="str">
        <f t="shared" si="71"/>
        <v>3 M-Gm Wąwolnica (2)</v>
      </c>
      <c r="J470" s="18" t="s">
        <v>883</v>
      </c>
      <c r="K470" s="151">
        <v>4057</v>
      </c>
      <c r="L470" s="154">
        <v>569</v>
      </c>
      <c r="M470" s="65">
        <v>11</v>
      </c>
      <c r="N470" s="169">
        <v>4066.34</v>
      </c>
      <c r="O470" s="32">
        <f t="shared" si="67"/>
        <v>2.7113630000000001E-3</v>
      </c>
      <c r="P470" s="32">
        <f t="shared" si="68"/>
        <v>3.7939899999999999E-4</v>
      </c>
      <c r="Q470" s="30">
        <f t="shared" si="69"/>
        <v>1.3837579999999999E-4</v>
      </c>
      <c r="R470" s="94">
        <f t="shared" si="72"/>
        <v>69187</v>
      </c>
      <c r="S470" s="99"/>
      <c r="T470" s="99"/>
      <c r="U470" s="99"/>
      <c r="V470" s="100"/>
      <c r="W470" s="101">
        <f t="shared" si="70"/>
        <v>69187</v>
      </c>
    </row>
    <row r="471" spans="1:23" hidden="1">
      <c r="A471" s="34" t="s">
        <v>5874</v>
      </c>
      <c r="B471" s="160" t="s">
        <v>5247</v>
      </c>
      <c r="C471" s="17" t="s">
        <v>438</v>
      </c>
      <c r="D471" s="17" t="s">
        <v>491</v>
      </c>
      <c r="E471" s="17" t="s">
        <v>486</v>
      </c>
      <c r="F471" s="17" t="s">
        <v>2328</v>
      </c>
      <c r="G471" s="20" t="s">
        <v>424</v>
      </c>
      <c r="H471" s="20" t="s">
        <v>2798</v>
      </c>
      <c r="I471" s="20" t="str">
        <f t="shared" si="71"/>
        <v>2 Gm Żyrzyn (2)</v>
      </c>
      <c r="J471" s="18" t="s">
        <v>884</v>
      </c>
      <c r="K471" s="151">
        <v>6028</v>
      </c>
      <c r="L471" s="154">
        <v>847</v>
      </c>
      <c r="M471" s="65">
        <v>14</v>
      </c>
      <c r="N471" s="169">
        <v>4407.72</v>
      </c>
      <c r="O471" s="32">
        <f t="shared" si="67"/>
        <v>2.3224949999999999E-3</v>
      </c>
      <c r="P471" s="32">
        <f t="shared" si="68"/>
        <v>4.4629719999999997E-4</v>
      </c>
      <c r="Q471" s="30">
        <f t="shared" si="69"/>
        <v>1.6277509999999999E-4</v>
      </c>
      <c r="R471" s="94">
        <f t="shared" si="72"/>
        <v>81387</v>
      </c>
      <c r="S471" s="99"/>
      <c r="T471" s="99"/>
      <c r="U471" s="99"/>
      <c r="V471" s="100"/>
      <c r="W471" s="101">
        <f t="shared" si="70"/>
        <v>81387</v>
      </c>
    </row>
    <row r="472" spans="1:23" hidden="1">
      <c r="A472" s="34" t="s">
        <v>5875</v>
      </c>
      <c r="B472" s="160" t="s">
        <v>5248</v>
      </c>
      <c r="C472" s="17" t="s">
        <v>438</v>
      </c>
      <c r="D472" s="17" t="s">
        <v>523</v>
      </c>
      <c r="E472" s="17" t="s">
        <v>430</v>
      </c>
      <c r="F472" s="17" t="s">
        <v>2327</v>
      </c>
      <c r="G472" s="20" t="s">
        <v>423</v>
      </c>
      <c r="H472" s="20" t="s">
        <v>2799</v>
      </c>
      <c r="I472" s="20" t="str">
        <f t="shared" si="71"/>
        <v>1 M Radzyń Podlaski (1)</v>
      </c>
      <c r="J472" s="18" t="s">
        <v>885</v>
      </c>
      <c r="K472" s="151">
        <v>13839</v>
      </c>
      <c r="L472" s="154">
        <v>1836</v>
      </c>
      <c r="M472" s="65">
        <v>46</v>
      </c>
      <c r="N472" s="169">
        <v>4676.51</v>
      </c>
      <c r="O472" s="32">
        <f t="shared" si="67"/>
        <v>3.3239394999999999E-3</v>
      </c>
      <c r="P472" s="32">
        <f t="shared" si="68"/>
        <v>1.3049801000000001E-3</v>
      </c>
      <c r="Q472" s="30">
        <f t="shared" si="69"/>
        <v>4.7595709999999998E-4</v>
      </c>
      <c r="R472" s="94">
        <f t="shared" si="72"/>
        <v>237978</v>
      </c>
      <c r="S472" s="99"/>
      <c r="T472" s="99"/>
      <c r="U472" s="99"/>
      <c r="V472" s="100"/>
      <c r="W472" s="101">
        <f t="shared" si="70"/>
        <v>237978</v>
      </c>
    </row>
    <row r="473" spans="1:23" ht="20.25" hidden="1" customHeight="1">
      <c r="A473" s="34" t="s">
        <v>5876</v>
      </c>
      <c r="B473" s="160" t="s">
        <v>5249</v>
      </c>
      <c r="C473" s="17" t="s">
        <v>438</v>
      </c>
      <c r="D473" s="17" t="s">
        <v>523</v>
      </c>
      <c r="E473" s="17" t="s">
        <v>429</v>
      </c>
      <c r="F473" s="17" t="s">
        <v>2328</v>
      </c>
      <c r="G473" s="20" t="s">
        <v>424</v>
      </c>
      <c r="H473" s="20" t="s">
        <v>2800</v>
      </c>
      <c r="I473" s="20" t="str">
        <f t="shared" si="71"/>
        <v>2 Gm Borki (2)</v>
      </c>
      <c r="J473" s="18" t="s">
        <v>886</v>
      </c>
      <c r="K473" s="151">
        <v>5671</v>
      </c>
      <c r="L473" s="154">
        <v>890</v>
      </c>
      <c r="M473" s="65">
        <v>70</v>
      </c>
      <c r="N473" s="169">
        <v>2410.27</v>
      </c>
      <c r="O473" s="32">
        <f t="shared" si="67"/>
        <v>1.2343501999999999E-2</v>
      </c>
      <c r="P473" s="32">
        <f t="shared" si="68"/>
        <v>4.5578779999999996E-3</v>
      </c>
      <c r="Q473" s="30">
        <f t="shared" si="69"/>
        <v>1.6623661E-3</v>
      </c>
      <c r="R473" s="94">
        <f t="shared" si="72"/>
        <v>831183</v>
      </c>
      <c r="S473" s="99"/>
      <c r="T473" s="99"/>
      <c r="U473" s="99"/>
      <c r="V473" s="100"/>
      <c r="W473" s="101">
        <f t="shared" si="70"/>
        <v>831183</v>
      </c>
    </row>
    <row r="474" spans="1:23" hidden="1">
      <c r="A474" s="34" t="s">
        <v>5877</v>
      </c>
      <c r="B474" s="160" t="s">
        <v>5250</v>
      </c>
      <c r="C474" s="17" t="s">
        <v>438</v>
      </c>
      <c r="D474" s="17" t="s">
        <v>523</v>
      </c>
      <c r="E474" s="17" t="s">
        <v>432</v>
      </c>
      <c r="F474" s="17" t="s">
        <v>2329</v>
      </c>
      <c r="G474" s="20" t="s">
        <v>425</v>
      </c>
      <c r="H474" s="20" t="s">
        <v>2801</v>
      </c>
      <c r="I474" s="20" t="str">
        <f t="shared" si="71"/>
        <v>3 M-Gm Czemierniki (3)</v>
      </c>
      <c r="J474" s="18" t="s">
        <v>887</v>
      </c>
      <c r="K474" s="151">
        <v>3989</v>
      </c>
      <c r="L474" s="154">
        <v>550</v>
      </c>
      <c r="M474" s="65">
        <v>20</v>
      </c>
      <c r="N474" s="169">
        <v>3577.19</v>
      </c>
      <c r="O474" s="32">
        <f t="shared" si="67"/>
        <v>5.0137879000000003E-3</v>
      </c>
      <c r="P474" s="32">
        <f t="shared" si="68"/>
        <v>7.7087970000000005E-4</v>
      </c>
      <c r="Q474" s="30">
        <f t="shared" si="69"/>
        <v>2.8115809999999997E-4</v>
      </c>
      <c r="R474" s="94">
        <f t="shared" si="72"/>
        <v>140579</v>
      </c>
      <c r="S474" s="99"/>
      <c r="T474" s="99"/>
      <c r="U474" s="99"/>
      <c r="V474" s="100"/>
      <c r="W474" s="101">
        <f t="shared" si="70"/>
        <v>140579</v>
      </c>
    </row>
    <row r="475" spans="1:23" hidden="1">
      <c r="A475" s="34" t="s">
        <v>5878</v>
      </c>
      <c r="B475" s="160" t="s">
        <v>5251</v>
      </c>
      <c r="C475" s="17" t="s">
        <v>438</v>
      </c>
      <c r="D475" s="17" t="s">
        <v>523</v>
      </c>
      <c r="E475" s="17" t="s">
        <v>434</v>
      </c>
      <c r="F475" s="17" t="s">
        <v>2328</v>
      </c>
      <c r="G475" s="20" t="s">
        <v>424</v>
      </c>
      <c r="H475" s="20" t="s">
        <v>2802</v>
      </c>
      <c r="I475" s="20" t="str">
        <f t="shared" si="71"/>
        <v>2 Gm Kąkolewnica (2)</v>
      </c>
      <c r="J475" s="18" t="s">
        <v>2311</v>
      </c>
      <c r="K475" s="151">
        <v>7405</v>
      </c>
      <c r="L475" s="154">
        <v>1140</v>
      </c>
      <c r="M475" s="65">
        <v>34</v>
      </c>
      <c r="N475" s="169">
        <v>3447.5</v>
      </c>
      <c r="O475" s="32">
        <f t="shared" si="67"/>
        <v>4.5914922E-3</v>
      </c>
      <c r="P475" s="32">
        <f t="shared" si="68"/>
        <v>1.5182889000000001E-3</v>
      </c>
      <c r="Q475" s="30">
        <f t="shared" si="69"/>
        <v>5.5375590000000005E-4</v>
      </c>
      <c r="R475" s="94">
        <f t="shared" si="72"/>
        <v>276877</v>
      </c>
      <c r="S475" s="99"/>
      <c r="T475" s="99"/>
      <c r="U475" s="99"/>
      <c r="V475" s="100"/>
      <c r="W475" s="101">
        <f t="shared" si="70"/>
        <v>276877</v>
      </c>
    </row>
    <row r="476" spans="1:23" hidden="1">
      <c r="A476" s="34" t="s">
        <v>5879</v>
      </c>
      <c r="B476" s="160" t="s">
        <v>5252</v>
      </c>
      <c r="C476" s="17" t="s">
        <v>438</v>
      </c>
      <c r="D476" s="17" t="s">
        <v>523</v>
      </c>
      <c r="E476" s="17" t="s">
        <v>436</v>
      </c>
      <c r="F476" s="17" t="s">
        <v>2328</v>
      </c>
      <c r="G476" s="20" t="s">
        <v>424</v>
      </c>
      <c r="H476" s="20" t="s">
        <v>2803</v>
      </c>
      <c r="I476" s="20" t="str">
        <f t="shared" si="71"/>
        <v>2 Gm Komarówka Podlaska (2)</v>
      </c>
      <c r="J476" s="18" t="s">
        <v>888</v>
      </c>
      <c r="K476" s="151">
        <v>3722</v>
      </c>
      <c r="L476" s="154">
        <v>456</v>
      </c>
      <c r="M476" s="65">
        <v>20</v>
      </c>
      <c r="N476" s="169">
        <v>3098.62</v>
      </c>
      <c r="O476" s="32">
        <f t="shared" si="67"/>
        <v>5.3734550999999997E-3</v>
      </c>
      <c r="P476" s="32">
        <f t="shared" si="68"/>
        <v>7.9076989999999996E-4</v>
      </c>
      <c r="Q476" s="30">
        <f t="shared" si="69"/>
        <v>2.884125E-4</v>
      </c>
      <c r="R476" s="94">
        <f t="shared" si="72"/>
        <v>144206</v>
      </c>
      <c r="S476" s="99"/>
      <c r="T476" s="99"/>
      <c r="U476" s="99"/>
      <c r="V476" s="100"/>
      <c r="W476" s="101">
        <f t="shared" si="70"/>
        <v>144206</v>
      </c>
    </row>
    <row r="477" spans="1:23" hidden="1">
      <c r="A477" s="34" t="s">
        <v>5880</v>
      </c>
      <c r="B477" s="160" t="s">
        <v>5253</v>
      </c>
      <c r="C477" s="17" t="s">
        <v>438</v>
      </c>
      <c r="D477" s="17" t="s">
        <v>523</v>
      </c>
      <c r="E477" s="17" t="s">
        <v>438</v>
      </c>
      <c r="F477" s="17" t="s">
        <v>2328</v>
      </c>
      <c r="G477" s="20" t="s">
        <v>424</v>
      </c>
      <c r="H477" s="20" t="s">
        <v>2804</v>
      </c>
      <c r="I477" s="20" t="str">
        <f t="shared" si="71"/>
        <v>2 Gm Radzyń Podlaski (2)</v>
      </c>
      <c r="J477" s="18" t="s">
        <v>885</v>
      </c>
      <c r="K477" s="151">
        <v>7890</v>
      </c>
      <c r="L477" s="154">
        <v>1256</v>
      </c>
      <c r="M477" s="65">
        <v>70</v>
      </c>
      <c r="N477" s="169">
        <v>3538.85</v>
      </c>
      <c r="O477" s="32">
        <f t="shared" si="67"/>
        <v>8.8719898000000005E-3</v>
      </c>
      <c r="P477" s="32">
        <f t="shared" si="68"/>
        <v>3.1488249E-3</v>
      </c>
      <c r="Q477" s="30">
        <f t="shared" si="69"/>
        <v>1.148451E-3</v>
      </c>
      <c r="R477" s="94">
        <f t="shared" si="72"/>
        <v>574225</v>
      </c>
      <c r="S477" s="99"/>
      <c r="T477" s="99"/>
      <c r="U477" s="99"/>
      <c r="V477" s="100"/>
      <c r="W477" s="101">
        <f t="shared" si="70"/>
        <v>574225</v>
      </c>
    </row>
    <row r="478" spans="1:23" hidden="1">
      <c r="A478" s="34" t="s">
        <v>5881</v>
      </c>
      <c r="B478" s="160" t="s">
        <v>5254</v>
      </c>
      <c r="C478" s="17" t="s">
        <v>438</v>
      </c>
      <c r="D478" s="17" t="s">
        <v>523</v>
      </c>
      <c r="E478" s="17" t="s">
        <v>445</v>
      </c>
      <c r="F478" s="17" t="s">
        <v>2328</v>
      </c>
      <c r="G478" s="20" t="s">
        <v>424</v>
      </c>
      <c r="H478" s="20" t="s">
        <v>2805</v>
      </c>
      <c r="I478" s="20" t="str">
        <f t="shared" si="71"/>
        <v>2 Gm Ulan-Majorat (2)</v>
      </c>
      <c r="J478" s="18" t="s">
        <v>889</v>
      </c>
      <c r="K478" s="151">
        <v>5414</v>
      </c>
      <c r="L478" s="154">
        <v>831</v>
      </c>
      <c r="M478" s="65">
        <v>86</v>
      </c>
      <c r="N478" s="169">
        <v>2927.75</v>
      </c>
      <c r="O478" s="32">
        <f t="shared" si="67"/>
        <v>1.5884743199999999E-2</v>
      </c>
      <c r="P478" s="32">
        <f t="shared" si="68"/>
        <v>4.5086572999999998E-3</v>
      </c>
      <c r="Q478" s="30">
        <f t="shared" si="69"/>
        <v>1.6444141999999999E-3</v>
      </c>
      <c r="R478" s="94">
        <f t="shared" si="72"/>
        <v>822207</v>
      </c>
      <c r="S478" s="99"/>
      <c r="T478" s="99"/>
      <c r="U478" s="99"/>
      <c r="V478" s="100"/>
      <c r="W478" s="101">
        <f t="shared" si="70"/>
        <v>822207</v>
      </c>
    </row>
    <row r="479" spans="1:23" hidden="1">
      <c r="A479" s="34" t="s">
        <v>5882</v>
      </c>
      <c r="B479" s="160" t="s">
        <v>5255</v>
      </c>
      <c r="C479" s="17" t="s">
        <v>438</v>
      </c>
      <c r="D479" s="17" t="s">
        <v>523</v>
      </c>
      <c r="E479" s="17" t="s">
        <v>469</v>
      </c>
      <c r="F479" s="17" t="s">
        <v>2328</v>
      </c>
      <c r="G479" s="20" t="s">
        <v>424</v>
      </c>
      <c r="H479" s="20" t="s">
        <v>2806</v>
      </c>
      <c r="I479" s="20" t="str">
        <f t="shared" si="71"/>
        <v>2 Gm Wohyń (2)</v>
      </c>
      <c r="J479" s="18" t="s">
        <v>890</v>
      </c>
      <c r="K479" s="151">
        <v>6023</v>
      </c>
      <c r="L479" s="154">
        <v>837</v>
      </c>
      <c r="M479" s="65">
        <v>103</v>
      </c>
      <c r="N479" s="169">
        <v>3344.33</v>
      </c>
      <c r="O479" s="32">
        <f t="shared" si="67"/>
        <v>1.71011124E-2</v>
      </c>
      <c r="P479" s="32">
        <f t="shared" si="68"/>
        <v>4.2799696999999996E-3</v>
      </c>
      <c r="Q479" s="30">
        <f t="shared" si="69"/>
        <v>1.5610063999999999E-3</v>
      </c>
      <c r="R479" s="94">
        <f t="shared" si="72"/>
        <v>780503</v>
      </c>
      <c r="S479" s="99"/>
      <c r="T479" s="99"/>
      <c r="U479" s="99"/>
      <c r="V479" s="100"/>
      <c r="W479" s="101">
        <f t="shared" si="70"/>
        <v>780503</v>
      </c>
    </row>
    <row r="480" spans="1:23" hidden="1">
      <c r="A480" s="34" t="s">
        <v>5883</v>
      </c>
      <c r="B480" s="160" t="s">
        <v>5256</v>
      </c>
      <c r="C480" s="17" t="s">
        <v>438</v>
      </c>
      <c r="D480" s="17" t="s">
        <v>527</v>
      </c>
      <c r="E480" s="17" t="s">
        <v>430</v>
      </c>
      <c r="F480" s="17" t="s">
        <v>2327</v>
      </c>
      <c r="G480" s="20" t="s">
        <v>423</v>
      </c>
      <c r="H480" s="20" t="s">
        <v>2807</v>
      </c>
      <c r="I480" s="20" t="str">
        <f t="shared" si="71"/>
        <v>1 M Dęblin (1)</v>
      </c>
      <c r="J480" s="18" t="s">
        <v>891</v>
      </c>
      <c r="K480" s="151">
        <v>13669</v>
      </c>
      <c r="L480" s="154">
        <v>1884</v>
      </c>
      <c r="M480" s="65">
        <v>15</v>
      </c>
      <c r="N480" s="169">
        <v>5804.11</v>
      </c>
      <c r="O480" s="32">
        <f t="shared" si="67"/>
        <v>1.0973736E-3</v>
      </c>
      <c r="P480" s="32">
        <f t="shared" si="68"/>
        <v>3.562048E-4</v>
      </c>
      <c r="Q480" s="30">
        <f t="shared" si="69"/>
        <v>1.2991629999999999E-4</v>
      </c>
      <c r="R480" s="94">
        <f t="shared" si="72"/>
        <v>64958</v>
      </c>
      <c r="S480" s="99"/>
      <c r="T480" s="99"/>
      <c r="U480" s="99"/>
      <c r="V480" s="100"/>
      <c r="W480" s="101">
        <f t="shared" si="70"/>
        <v>64958</v>
      </c>
    </row>
    <row r="481" spans="1:23" hidden="1">
      <c r="A481" s="34" t="s">
        <v>5884</v>
      </c>
      <c r="B481" s="160" t="s">
        <v>5257</v>
      </c>
      <c r="C481" s="17" t="s">
        <v>438</v>
      </c>
      <c r="D481" s="17" t="s">
        <v>527</v>
      </c>
      <c r="E481" s="17" t="s">
        <v>429</v>
      </c>
      <c r="F481" s="17" t="s">
        <v>2328</v>
      </c>
      <c r="G481" s="20" t="s">
        <v>424</v>
      </c>
      <c r="H481" s="20" t="s">
        <v>2808</v>
      </c>
      <c r="I481" s="20" t="str">
        <f t="shared" si="71"/>
        <v>2 Gm Kłoczew (2)</v>
      </c>
      <c r="J481" s="18" t="s">
        <v>892</v>
      </c>
      <c r="K481" s="151">
        <v>6734</v>
      </c>
      <c r="L481" s="154">
        <v>1076</v>
      </c>
      <c r="M481" s="65">
        <v>80</v>
      </c>
      <c r="N481" s="169">
        <v>3342.17</v>
      </c>
      <c r="O481" s="32">
        <f t="shared" si="67"/>
        <v>1.18800118E-2</v>
      </c>
      <c r="P481" s="32">
        <f t="shared" si="68"/>
        <v>3.8247284E-3</v>
      </c>
      <c r="Q481" s="30">
        <f t="shared" si="69"/>
        <v>1.3949691000000001E-3</v>
      </c>
      <c r="R481" s="94">
        <f t="shared" si="72"/>
        <v>697484</v>
      </c>
      <c r="S481" s="99"/>
      <c r="T481" s="99"/>
      <c r="U481" s="99"/>
      <c r="V481" s="100"/>
      <c r="W481" s="101">
        <f t="shared" si="70"/>
        <v>697484</v>
      </c>
    </row>
    <row r="482" spans="1:23" hidden="1">
      <c r="A482" s="34" t="s">
        <v>5885</v>
      </c>
      <c r="B482" s="160" t="s">
        <v>5258</v>
      </c>
      <c r="C482" s="17" t="s">
        <v>438</v>
      </c>
      <c r="D482" s="17" t="s">
        <v>527</v>
      </c>
      <c r="E482" s="17" t="s">
        <v>432</v>
      </c>
      <c r="F482" s="17" t="s">
        <v>2328</v>
      </c>
      <c r="G482" s="20" t="s">
        <v>424</v>
      </c>
      <c r="H482" s="20" t="s">
        <v>2809</v>
      </c>
      <c r="I482" s="20" t="str">
        <f t="shared" si="71"/>
        <v>2 Gm Nowodwór (2)</v>
      </c>
      <c r="J482" s="18" t="s">
        <v>893</v>
      </c>
      <c r="K482" s="151">
        <v>3838</v>
      </c>
      <c r="L482" s="154">
        <v>566</v>
      </c>
      <c r="M482" s="65">
        <v>69</v>
      </c>
      <c r="N482" s="169">
        <v>2493.2199999999998</v>
      </c>
      <c r="O482" s="32">
        <f t="shared" si="67"/>
        <v>1.7978113600000001E-2</v>
      </c>
      <c r="P482" s="32">
        <f t="shared" si="68"/>
        <v>4.0813133999999997E-3</v>
      </c>
      <c r="Q482" s="30">
        <f t="shared" si="69"/>
        <v>1.4885517000000001E-3</v>
      </c>
      <c r="R482" s="94">
        <f t="shared" si="72"/>
        <v>744275</v>
      </c>
      <c r="S482" s="99"/>
      <c r="T482" s="99"/>
      <c r="U482" s="99"/>
      <c r="V482" s="100"/>
      <c r="W482" s="101">
        <f t="shared" si="70"/>
        <v>744275</v>
      </c>
    </row>
    <row r="483" spans="1:23" hidden="1">
      <c r="A483" s="34" t="s">
        <v>5886</v>
      </c>
      <c r="B483" s="160" t="s">
        <v>5259</v>
      </c>
      <c r="C483" s="17" t="s">
        <v>438</v>
      </c>
      <c r="D483" s="17" t="s">
        <v>527</v>
      </c>
      <c r="E483" s="17" t="s">
        <v>434</v>
      </c>
      <c r="F483" s="17" t="s">
        <v>2329</v>
      </c>
      <c r="G483" s="20" t="s">
        <v>425</v>
      </c>
      <c r="H483" s="20" t="s">
        <v>2810</v>
      </c>
      <c r="I483" s="20" t="str">
        <f t="shared" si="71"/>
        <v>3 M-Gm Ryki (3)</v>
      </c>
      <c r="J483" s="18" t="s">
        <v>894</v>
      </c>
      <c r="K483" s="151">
        <v>18842</v>
      </c>
      <c r="L483" s="154">
        <v>2653</v>
      </c>
      <c r="M483" s="65">
        <v>33</v>
      </c>
      <c r="N483" s="169">
        <v>5168.43</v>
      </c>
      <c r="O483" s="32">
        <f t="shared" si="67"/>
        <v>1.7514064E-3</v>
      </c>
      <c r="P483" s="32">
        <f t="shared" si="68"/>
        <v>8.9901209999999996E-4</v>
      </c>
      <c r="Q483" s="30">
        <f t="shared" si="69"/>
        <v>3.2789100000000002E-4</v>
      </c>
      <c r="R483" s="94">
        <f t="shared" si="72"/>
        <v>163945</v>
      </c>
      <c r="S483" s="99"/>
      <c r="T483" s="99"/>
      <c r="U483" s="99"/>
      <c r="V483" s="100"/>
      <c r="W483" s="101">
        <f t="shared" si="70"/>
        <v>163945</v>
      </c>
    </row>
    <row r="484" spans="1:23" hidden="1">
      <c r="A484" s="34" t="s">
        <v>5887</v>
      </c>
      <c r="B484" s="160" t="s">
        <v>5260</v>
      </c>
      <c r="C484" s="17" t="s">
        <v>438</v>
      </c>
      <c r="D484" s="17" t="s">
        <v>527</v>
      </c>
      <c r="E484" s="17" t="s">
        <v>436</v>
      </c>
      <c r="F484" s="17" t="s">
        <v>2328</v>
      </c>
      <c r="G484" s="20" t="s">
        <v>424</v>
      </c>
      <c r="H484" s="20" t="s">
        <v>2811</v>
      </c>
      <c r="I484" s="20" t="str">
        <f t="shared" si="71"/>
        <v>2 Gm Stężyca (2)</v>
      </c>
      <c r="J484" s="18" t="s">
        <v>895</v>
      </c>
      <c r="K484" s="151">
        <v>4628</v>
      </c>
      <c r="L484" s="154">
        <v>591</v>
      </c>
      <c r="M484" s="65">
        <v>13</v>
      </c>
      <c r="N484" s="169">
        <v>4993.18</v>
      </c>
      <c r="O484" s="32">
        <f t="shared" si="67"/>
        <v>2.8089886999999999E-3</v>
      </c>
      <c r="P484" s="32">
        <f t="shared" si="68"/>
        <v>3.3247590000000003E-4</v>
      </c>
      <c r="Q484" s="30">
        <f t="shared" si="69"/>
        <v>1.2126180000000001E-4</v>
      </c>
      <c r="R484" s="94">
        <f t="shared" si="72"/>
        <v>60630</v>
      </c>
      <c r="S484" s="99"/>
      <c r="T484" s="99"/>
      <c r="U484" s="99"/>
      <c r="V484" s="100"/>
      <c r="W484" s="101">
        <f t="shared" si="70"/>
        <v>60630</v>
      </c>
    </row>
    <row r="485" spans="1:23" hidden="1">
      <c r="A485" s="34" t="s">
        <v>5888</v>
      </c>
      <c r="B485" s="160" t="s">
        <v>5261</v>
      </c>
      <c r="C485" s="17" t="s">
        <v>438</v>
      </c>
      <c r="D485" s="17" t="s">
        <v>527</v>
      </c>
      <c r="E485" s="17" t="s">
        <v>438</v>
      </c>
      <c r="F485" s="17" t="s">
        <v>2328</v>
      </c>
      <c r="G485" s="20" t="s">
        <v>424</v>
      </c>
      <c r="H485" s="20" t="s">
        <v>2812</v>
      </c>
      <c r="I485" s="20" t="str">
        <f t="shared" si="71"/>
        <v>2 Gm Ułęż (2)</v>
      </c>
      <c r="J485" s="18" t="s">
        <v>896</v>
      </c>
      <c r="K485" s="151">
        <v>2719</v>
      </c>
      <c r="L485" s="154">
        <v>464</v>
      </c>
      <c r="M485" s="65">
        <v>39</v>
      </c>
      <c r="N485" s="169">
        <v>3746.64</v>
      </c>
      <c r="O485" s="32">
        <f t="shared" si="67"/>
        <v>1.4343508600000001E-2</v>
      </c>
      <c r="P485" s="32">
        <f t="shared" si="68"/>
        <v>1.7763617E-3</v>
      </c>
      <c r="Q485" s="30">
        <f t="shared" si="69"/>
        <v>6.4788119999999996E-4</v>
      </c>
      <c r="R485" s="94">
        <f t="shared" si="72"/>
        <v>323940</v>
      </c>
      <c r="S485" s="99"/>
      <c r="T485" s="99"/>
      <c r="U485" s="99"/>
      <c r="V485" s="100"/>
      <c r="W485" s="101">
        <f t="shared" si="70"/>
        <v>323940</v>
      </c>
    </row>
    <row r="486" spans="1:23" hidden="1">
      <c r="A486" s="34" t="s">
        <v>5889</v>
      </c>
      <c r="B486" s="160" t="s">
        <v>5262</v>
      </c>
      <c r="C486" s="17" t="s">
        <v>438</v>
      </c>
      <c r="D486" s="17" t="s">
        <v>534</v>
      </c>
      <c r="E486" s="17" t="s">
        <v>430</v>
      </c>
      <c r="F486" s="17" t="s">
        <v>2327</v>
      </c>
      <c r="G486" s="20" t="s">
        <v>423</v>
      </c>
      <c r="H486" s="20" t="s">
        <v>2813</v>
      </c>
      <c r="I486" s="20" t="str">
        <f t="shared" si="71"/>
        <v>1 M Świdnik (1)</v>
      </c>
      <c r="J486" s="18" t="s">
        <v>897</v>
      </c>
      <c r="K486" s="151">
        <v>36215</v>
      </c>
      <c r="L486" s="154">
        <v>4609</v>
      </c>
      <c r="M486" s="65">
        <v>10</v>
      </c>
      <c r="N486" s="169">
        <v>5383.43</v>
      </c>
      <c r="O486" s="32">
        <f t="shared" si="67"/>
        <v>2.7612859999999998E-4</v>
      </c>
      <c r="P486" s="32">
        <f t="shared" si="68"/>
        <v>2.364062E-4</v>
      </c>
      <c r="Q486" s="30">
        <f t="shared" si="69"/>
        <v>8.6222899999999997E-5</v>
      </c>
      <c r="R486" s="94">
        <f t="shared" si="72"/>
        <v>43111</v>
      </c>
      <c r="S486" s="99"/>
      <c r="T486" s="99"/>
      <c r="U486" s="99"/>
      <c r="V486" s="100"/>
      <c r="W486" s="101">
        <f t="shared" si="70"/>
        <v>43111</v>
      </c>
    </row>
    <row r="487" spans="1:23" hidden="1">
      <c r="A487" s="34" t="s">
        <v>5890</v>
      </c>
      <c r="B487" s="160" t="s">
        <v>5263</v>
      </c>
      <c r="C487" s="17" t="s">
        <v>438</v>
      </c>
      <c r="D487" s="17" t="s">
        <v>534</v>
      </c>
      <c r="E487" s="17" t="s">
        <v>429</v>
      </c>
      <c r="F487" s="17" t="s">
        <v>2328</v>
      </c>
      <c r="G487" s="20" t="s">
        <v>424</v>
      </c>
      <c r="H487" s="20" t="s">
        <v>2814</v>
      </c>
      <c r="I487" s="20" t="str">
        <f t="shared" si="71"/>
        <v>2 Gm Mełgiew (2)</v>
      </c>
      <c r="J487" s="18" t="s">
        <v>898</v>
      </c>
      <c r="K487" s="151">
        <v>10923</v>
      </c>
      <c r="L487" s="154">
        <v>1772</v>
      </c>
      <c r="M487" s="65">
        <v>15</v>
      </c>
      <c r="N487" s="169">
        <v>5315.52</v>
      </c>
      <c r="O487" s="32">
        <f t="shared" si="67"/>
        <v>1.3732491E-3</v>
      </c>
      <c r="P487" s="32">
        <f t="shared" si="68"/>
        <v>4.5779099999999998E-4</v>
      </c>
      <c r="Q487" s="30">
        <f t="shared" si="69"/>
        <v>1.669672E-4</v>
      </c>
      <c r="R487" s="94">
        <f t="shared" si="72"/>
        <v>83483</v>
      </c>
      <c r="S487" s="99"/>
      <c r="T487" s="99"/>
      <c r="U487" s="99"/>
      <c r="V487" s="100"/>
      <c r="W487" s="101">
        <f t="shared" si="70"/>
        <v>83483</v>
      </c>
    </row>
    <row r="488" spans="1:23" hidden="1">
      <c r="A488" s="34" t="s">
        <v>5891</v>
      </c>
      <c r="B488" s="160" t="s">
        <v>5264</v>
      </c>
      <c r="C488" s="17" t="s">
        <v>438</v>
      </c>
      <c r="D488" s="17" t="s">
        <v>534</v>
      </c>
      <c r="E488" s="17" t="s">
        <v>432</v>
      </c>
      <c r="F488" s="17" t="s">
        <v>2329</v>
      </c>
      <c r="G488" s="20" t="s">
        <v>425</v>
      </c>
      <c r="H488" s="20" t="s">
        <v>2815</v>
      </c>
      <c r="I488" s="20" t="str">
        <f t="shared" si="71"/>
        <v>3 M-Gm Piaski (3)</v>
      </c>
      <c r="J488" s="18" t="s">
        <v>899</v>
      </c>
      <c r="K488" s="151">
        <v>10007</v>
      </c>
      <c r="L488" s="154">
        <v>1390</v>
      </c>
      <c r="M488" s="65">
        <v>2</v>
      </c>
      <c r="N488" s="169">
        <v>4707.0200000000004</v>
      </c>
      <c r="O488" s="32">
        <f t="shared" si="67"/>
        <v>1.9986E-4</v>
      </c>
      <c r="P488" s="32">
        <f t="shared" si="68"/>
        <v>5.9019299999999999E-5</v>
      </c>
      <c r="Q488" s="30">
        <f t="shared" si="69"/>
        <v>2.15257E-5</v>
      </c>
      <c r="R488" s="94">
        <f t="shared" si="72"/>
        <v>10762</v>
      </c>
      <c r="S488" s="99"/>
      <c r="T488" s="99"/>
      <c r="U488" s="99"/>
      <c r="V488" s="100"/>
      <c r="W488" s="101">
        <f t="shared" si="70"/>
        <v>10762</v>
      </c>
    </row>
    <row r="489" spans="1:23" hidden="1">
      <c r="A489" s="34" t="s">
        <v>5892</v>
      </c>
      <c r="B489" s="160" t="s">
        <v>5265</v>
      </c>
      <c r="C489" s="17" t="s">
        <v>438</v>
      </c>
      <c r="D489" s="17" t="s">
        <v>534</v>
      </c>
      <c r="E489" s="17" t="s">
        <v>434</v>
      </c>
      <c r="F489" s="17" t="s">
        <v>2328</v>
      </c>
      <c r="G489" s="20" t="s">
        <v>424</v>
      </c>
      <c r="H489" s="20" t="s">
        <v>2816</v>
      </c>
      <c r="I489" s="20" t="str">
        <f t="shared" si="71"/>
        <v>2 Gm Rybczewice (2)</v>
      </c>
      <c r="J489" s="18" t="s">
        <v>900</v>
      </c>
      <c r="K489" s="151">
        <v>3148</v>
      </c>
      <c r="L489" s="154">
        <v>377</v>
      </c>
      <c r="M489" s="65">
        <v>5</v>
      </c>
      <c r="N489" s="169">
        <v>3939.13</v>
      </c>
      <c r="O489" s="32">
        <f t="shared" si="67"/>
        <v>1.5883099999999999E-3</v>
      </c>
      <c r="P489" s="32">
        <f t="shared" si="68"/>
        <v>1.5201139999999999E-4</v>
      </c>
      <c r="Q489" s="30">
        <f t="shared" si="69"/>
        <v>5.5442100000000002E-5</v>
      </c>
      <c r="R489" s="94">
        <f t="shared" si="72"/>
        <v>27721</v>
      </c>
      <c r="S489" s="99"/>
      <c r="T489" s="99"/>
      <c r="U489" s="99"/>
      <c r="V489" s="100"/>
      <c r="W489" s="101">
        <f t="shared" si="70"/>
        <v>27721</v>
      </c>
    </row>
    <row r="490" spans="1:23" hidden="1">
      <c r="A490" s="34" t="s">
        <v>5893</v>
      </c>
      <c r="B490" s="160" t="s">
        <v>5266</v>
      </c>
      <c r="C490" s="17" t="s">
        <v>438</v>
      </c>
      <c r="D490" s="17" t="s">
        <v>534</v>
      </c>
      <c r="E490" s="17" t="s">
        <v>436</v>
      </c>
      <c r="F490" s="17" t="s">
        <v>2328</v>
      </c>
      <c r="G490" s="20" t="s">
        <v>424</v>
      </c>
      <c r="H490" s="20" t="s">
        <v>2817</v>
      </c>
      <c r="I490" s="20" t="str">
        <f t="shared" si="71"/>
        <v>2 Gm Trawniki (2)</v>
      </c>
      <c r="J490" s="18" t="s">
        <v>901</v>
      </c>
      <c r="K490" s="151">
        <v>8313</v>
      </c>
      <c r="L490" s="154">
        <v>1150</v>
      </c>
      <c r="M490" s="65">
        <v>7</v>
      </c>
      <c r="N490" s="169">
        <v>4206.99</v>
      </c>
      <c r="O490" s="32">
        <f t="shared" si="67"/>
        <v>8.4205460000000005E-4</v>
      </c>
      <c r="P490" s="32">
        <f t="shared" si="68"/>
        <v>2.3017940000000001E-4</v>
      </c>
      <c r="Q490" s="30">
        <f t="shared" si="69"/>
        <v>8.3951799999999998E-5</v>
      </c>
      <c r="R490" s="94">
        <f t="shared" si="72"/>
        <v>41975</v>
      </c>
      <c r="S490" s="99"/>
      <c r="T490" s="99"/>
      <c r="U490" s="99"/>
      <c r="V490" s="100"/>
      <c r="W490" s="101">
        <f t="shared" si="70"/>
        <v>41975</v>
      </c>
    </row>
    <row r="491" spans="1:23" hidden="1">
      <c r="A491" s="34" t="s">
        <v>5894</v>
      </c>
      <c r="B491" s="160" t="s">
        <v>5267</v>
      </c>
      <c r="C491" s="17" t="s">
        <v>438</v>
      </c>
      <c r="D491" s="17" t="s">
        <v>540</v>
      </c>
      <c r="E491" s="17" t="s">
        <v>430</v>
      </c>
      <c r="F491" s="17" t="s">
        <v>2327</v>
      </c>
      <c r="G491" s="20" t="s">
        <v>423</v>
      </c>
      <c r="H491" s="20" t="s">
        <v>2818</v>
      </c>
      <c r="I491" s="20" t="str">
        <f t="shared" si="71"/>
        <v>1 M Tomaszów Lubelski (1)</v>
      </c>
      <c r="J491" s="18" t="s">
        <v>902</v>
      </c>
      <c r="K491" s="151">
        <v>17292</v>
      </c>
      <c r="L491" s="154">
        <v>2139</v>
      </c>
      <c r="M491" s="65">
        <v>12</v>
      </c>
      <c r="N491" s="169">
        <v>4634.68</v>
      </c>
      <c r="O491" s="32">
        <f t="shared" si="67"/>
        <v>6.9396249999999996E-4</v>
      </c>
      <c r="P491" s="32">
        <f t="shared" si="68"/>
        <v>3.2027789999999998E-4</v>
      </c>
      <c r="Q491" s="30">
        <f t="shared" si="69"/>
        <v>1.168129E-4</v>
      </c>
      <c r="R491" s="94">
        <f t="shared" si="72"/>
        <v>58406</v>
      </c>
      <c r="S491" s="99"/>
      <c r="T491" s="99"/>
      <c r="U491" s="99"/>
      <c r="V491" s="100"/>
      <c r="W491" s="101">
        <f t="shared" si="70"/>
        <v>58406</v>
      </c>
    </row>
    <row r="492" spans="1:23" hidden="1">
      <c r="A492" s="34" t="s">
        <v>5895</v>
      </c>
      <c r="B492" s="160" t="s">
        <v>5268</v>
      </c>
      <c r="C492" s="17" t="s">
        <v>438</v>
      </c>
      <c r="D492" s="17" t="s">
        <v>540</v>
      </c>
      <c r="E492" s="17" t="s">
        <v>429</v>
      </c>
      <c r="F492" s="17" t="s">
        <v>2328</v>
      </c>
      <c r="G492" s="20" t="s">
        <v>424</v>
      </c>
      <c r="H492" s="20" t="s">
        <v>2819</v>
      </c>
      <c r="I492" s="20" t="str">
        <f t="shared" si="71"/>
        <v>2 Gm Bełżec (2)</v>
      </c>
      <c r="J492" s="18" t="s">
        <v>903</v>
      </c>
      <c r="K492" s="151">
        <v>3055</v>
      </c>
      <c r="L492" s="154">
        <v>441</v>
      </c>
      <c r="M492" s="65">
        <v>15</v>
      </c>
      <c r="N492" s="169">
        <v>4063.77</v>
      </c>
      <c r="O492" s="32">
        <f t="shared" si="67"/>
        <v>4.9099835999999999E-3</v>
      </c>
      <c r="P492" s="32">
        <f t="shared" si="68"/>
        <v>5.3283099999999999E-4</v>
      </c>
      <c r="Q492" s="30">
        <f t="shared" si="69"/>
        <v>1.94336E-4</v>
      </c>
      <c r="R492" s="94">
        <f t="shared" si="72"/>
        <v>97168</v>
      </c>
      <c r="S492" s="99"/>
      <c r="T492" s="99"/>
      <c r="U492" s="99"/>
      <c r="V492" s="100"/>
      <c r="W492" s="101">
        <f t="shared" si="70"/>
        <v>97168</v>
      </c>
    </row>
    <row r="493" spans="1:23" hidden="1">
      <c r="A493" s="34" t="s">
        <v>5896</v>
      </c>
      <c r="B493" s="160" t="s">
        <v>5269</v>
      </c>
      <c r="C493" s="17" t="s">
        <v>438</v>
      </c>
      <c r="D493" s="17" t="s">
        <v>540</v>
      </c>
      <c r="E493" s="17" t="s">
        <v>432</v>
      </c>
      <c r="F493" s="17" t="s">
        <v>2328</v>
      </c>
      <c r="G493" s="20" t="s">
        <v>424</v>
      </c>
      <c r="H493" s="20" t="s">
        <v>2820</v>
      </c>
      <c r="I493" s="20" t="str">
        <f t="shared" si="71"/>
        <v>2 Gm Jarczów (2)</v>
      </c>
      <c r="J493" s="18" t="s">
        <v>904</v>
      </c>
      <c r="K493" s="151">
        <v>3076</v>
      </c>
      <c r="L493" s="154">
        <v>410</v>
      </c>
      <c r="M493" s="65">
        <v>9</v>
      </c>
      <c r="N493" s="169">
        <v>4528.84</v>
      </c>
      <c r="O493" s="32">
        <f t="shared" si="67"/>
        <v>2.9258777000000001E-3</v>
      </c>
      <c r="P493" s="32">
        <f t="shared" si="68"/>
        <v>2.6488230000000002E-4</v>
      </c>
      <c r="Q493" s="30">
        <f t="shared" si="69"/>
        <v>9.6608799999999996E-5</v>
      </c>
      <c r="R493" s="94">
        <f t="shared" si="72"/>
        <v>48304</v>
      </c>
      <c r="S493" s="99"/>
      <c r="T493" s="99"/>
      <c r="U493" s="99"/>
      <c r="V493" s="100"/>
      <c r="W493" s="101">
        <f t="shared" si="70"/>
        <v>48304</v>
      </c>
    </row>
    <row r="494" spans="1:23" ht="20.25" hidden="1" customHeight="1">
      <c r="A494" s="34" t="s">
        <v>5897</v>
      </c>
      <c r="B494" s="160" t="s">
        <v>5270</v>
      </c>
      <c r="C494" s="17" t="s">
        <v>438</v>
      </c>
      <c r="D494" s="17" t="s">
        <v>540</v>
      </c>
      <c r="E494" s="17" t="s">
        <v>434</v>
      </c>
      <c r="F494" s="17" t="s">
        <v>2328</v>
      </c>
      <c r="G494" s="20" t="s">
        <v>424</v>
      </c>
      <c r="H494" s="20" t="s">
        <v>2821</v>
      </c>
      <c r="I494" s="20" t="str">
        <f t="shared" si="71"/>
        <v>2 Gm Krynice (2)</v>
      </c>
      <c r="J494" s="18" t="s">
        <v>905</v>
      </c>
      <c r="K494" s="151">
        <v>2897</v>
      </c>
      <c r="L494" s="154">
        <v>370</v>
      </c>
      <c r="M494" s="65">
        <v>32</v>
      </c>
      <c r="N494" s="169">
        <v>3658.24</v>
      </c>
      <c r="O494" s="32">
        <f t="shared" si="67"/>
        <v>1.1045909499999999E-2</v>
      </c>
      <c r="P494" s="32">
        <f t="shared" si="68"/>
        <v>1.1172001999999999E-3</v>
      </c>
      <c r="Q494" s="30">
        <f t="shared" si="69"/>
        <v>4.0746929999999998E-4</v>
      </c>
      <c r="R494" s="94">
        <f t="shared" si="72"/>
        <v>203734</v>
      </c>
      <c r="S494" s="99"/>
      <c r="T494" s="99"/>
      <c r="U494" s="99"/>
      <c r="V494" s="100"/>
      <c r="W494" s="101">
        <f t="shared" si="70"/>
        <v>203734</v>
      </c>
    </row>
    <row r="495" spans="1:23" hidden="1">
      <c r="A495" s="34" t="s">
        <v>5898</v>
      </c>
      <c r="B495" s="160" t="s">
        <v>5271</v>
      </c>
      <c r="C495" s="17" t="s">
        <v>438</v>
      </c>
      <c r="D495" s="17" t="s">
        <v>540</v>
      </c>
      <c r="E495" s="17" t="s">
        <v>436</v>
      </c>
      <c r="F495" s="17" t="s">
        <v>2329</v>
      </c>
      <c r="G495" s="20" t="s">
        <v>425</v>
      </c>
      <c r="H495" s="20" t="s">
        <v>2822</v>
      </c>
      <c r="I495" s="20" t="str">
        <f t="shared" si="71"/>
        <v>3 M-Gm Lubycza Królewska (3)</v>
      </c>
      <c r="J495" s="18" t="s">
        <v>906</v>
      </c>
      <c r="K495" s="151">
        <v>5310</v>
      </c>
      <c r="L495" s="154">
        <v>652</v>
      </c>
      <c r="M495" s="65">
        <v>20</v>
      </c>
      <c r="N495" s="169">
        <v>4638.2299999999996</v>
      </c>
      <c r="O495" s="32">
        <f t="shared" si="67"/>
        <v>3.7664782999999999E-3</v>
      </c>
      <c r="P495" s="32">
        <f t="shared" si="68"/>
        <v>5.2945710000000003E-4</v>
      </c>
      <c r="Q495" s="30">
        <f t="shared" si="69"/>
        <v>1.9310550000000001E-4</v>
      </c>
      <c r="R495" s="94">
        <f t="shared" si="72"/>
        <v>96552</v>
      </c>
      <c r="S495" s="99"/>
      <c r="T495" s="99"/>
      <c r="U495" s="99"/>
      <c r="V495" s="100"/>
      <c r="W495" s="101">
        <f t="shared" si="70"/>
        <v>96552</v>
      </c>
    </row>
    <row r="496" spans="1:23" hidden="1">
      <c r="A496" s="34" t="s">
        <v>5899</v>
      </c>
      <c r="B496" s="160" t="s">
        <v>5272</v>
      </c>
      <c r="C496" s="17" t="s">
        <v>438</v>
      </c>
      <c r="D496" s="17" t="s">
        <v>540</v>
      </c>
      <c r="E496" s="17" t="s">
        <v>438</v>
      </c>
      <c r="F496" s="17" t="s">
        <v>2329</v>
      </c>
      <c r="G496" s="20" t="s">
        <v>425</v>
      </c>
      <c r="H496" s="20" t="s">
        <v>2823</v>
      </c>
      <c r="I496" s="20" t="str">
        <f t="shared" si="71"/>
        <v>3 M-Gm Łaszczów (3)</v>
      </c>
      <c r="J496" s="18" t="s">
        <v>907</v>
      </c>
      <c r="K496" s="151">
        <v>5315</v>
      </c>
      <c r="L496" s="154">
        <v>658</v>
      </c>
      <c r="M496" s="65">
        <v>12</v>
      </c>
      <c r="N496" s="169">
        <v>4112.08</v>
      </c>
      <c r="O496" s="32">
        <f t="shared" si="67"/>
        <v>2.2577610000000001E-3</v>
      </c>
      <c r="P496" s="32">
        <f t="shared" si="68"/>
        <v>3.6127860000000002E-4</v>
      </c>
      <c r="Q496" s="30">
        <f t="shared" si="69"/>
        <v>1.3176679999999999E-4</v>
      </c>
      <c r="R496" s="94">
        <f t="shared" si="72"/>
        <v>65883</v>
      </c>
      <c r="S496" s="99"/>
      <c r="T496" s="99"/>
      <c r="U496" s="99"/>
      <c r="V496" s="100"/>
      <c r="W496" s="101">
        <f t="shared" si="70"/>
        <v>65883</v>
      </c>
    </row>
    <row r="497" spans="1:23" hidden="1">
      <c r="A497" s="34" t="s">
        <v>5900</v>
      </c>
      <c r="B497" s="160" t="s">
        <v>5273</v>
      </c>
      <c r="C497" s="17" t="s">
        <v>438</v>
      </c>
      <c r="D497" s="17" t="s">
        <v>540</v>
      </c>
      <c r="E497" s="17" t="s">
        <v>445</v>
      </c>
      <c r="F497" s="17" t="s">
        <v>2328</v>
      </c>
      <c r="G497" s="20" t="s">
        <v>424</v>
      </c>
      <c r="H497" s="20" t="s">
        <v>2824</v>
      </c>
      <c r="I497" s="20" t="str">
        <f t="shared" si="71"/>
        <v>2 Gm Rachanie (2)</v>
      </c>
      <c r="J497" s="18" t="s">
        <v>908</v>
      </c>
      <c r="K497" s="151">
        <v>4475</v>
      </c>
      <c r="L497" s="154">
        <v>561</v>
      </c>
      <c r="M497" s="65">
        <v>17</v>
      </c>
      <c r="N497" s="169">
        <v>3353.93</v>
      </c>
      <c r="O497" s="32">
        <f t="shared" si="67"/>
        <v>3.7988826000000002E-3</v>
      </c>
      <c r="P497" s="32">
        <f t="shared" si="68"/>
        <v>6.354256E-4</v>
      </c>
      <c r="Q497" s="30">
        <f t="shared" si="69"/>
        <v>2.317547E-4</v>
      </c>
      <c r="R497" s="94">
        <f t="shared" si="72"/>
        <v>115877</v>
      </c>
      <c r="S497" s="99"/>
      <c r="T497" s="99"/>
      <c r="U497" s="99"/>
      <c r="V497" s="100"/>
      <c r="W497" s="101">
        <f t="shared" si="70"/>
        <v>115877</v>
      </c>
    </row>
    <row r="498" spans="1:23" hidden="1">
      <c r="A498" s="34" t="s">
        <v>5901</v>
      </c>
      <c r="B498" s="160" t="s">
        <v>5274</v>
      </c>
      <c r="C498" s="17" t="s">
        <v>438</v>
      </c>
      <c r="D498" s="17" t="s">
        <v>540</v>
      </c>
      <c r="E498" s="17" t="s">
        <v>469</v>
      </c>
      <c r="F498" s="17" t="s">
        <v>2328</v>
      </c>
      <c r="G498" s="20" t="s">
        <v>424</v>
      </c>
      <c r="H498" s="20" t="s">
        <v>2825</v>
      </c>
      <c r="I498" s="20" t="str">
        <f t="shared" si="71"/>
        <v>2 Gm Susiec (2)</v>
      </c>
      <c r="J498" s="18" t="s">
        <v>909</v>
      </c>
      <c r="K498" s="151">
        <v>6729</v>
      </c>
      <c r="L498" s="154">
        <v>866</v>
      </c>
      <c r="M498" s="65">
        <v>20</v>
      </c>
      <c r="N498" s="169">
        <v>3171.66</v>
      </c>
      <c r="O498" s="32">
        <f t="shared" si="67"/>
        <v>2.9722097999999998E-3</v>
      </c>
      <c r="P498" s="32">
        <f t="shared" si="68"/>
        <v>8.1154139999999996E-4</v>
      </c>
      <c r="Q498" s="30">
        <f t="shared" si="69"/>
        <v>2.9598830000000001E-4</v>
      </c>
      <c r="R498" s="94">
        <f t="shared" si="72"/>
        <v>147994</v>
      </c>
      <c r="S498" s="99"/>
      <c r="T498" s="99"/>
      <c r="U498" s="99"/>
      <c r="V498" s="100"/>
      <c r="W498" s="101">
        <f t="shared" si="70"/>
        <v>147994</v>
      </c>
    </row>
    <row r="499" spans="1:23" hidden="1">
      <c r="A499" s="34" t="s">
        <v>5902</v>
      </c>
      <c r="B499" s="160" t="s">
        <v>5275</v>
      </c>
      <c r="C499" s="17" t="s">
        <v>438</v>
      </c>
      <c r="D499" s="17" t="s">
        <v>540</v>
      </c>
      <c r="E499" s="17" t="s">
        <v>471</v>
      </c>
      <c r="F499" s="17" t="s">
        <v>2328</v>
      </c>
      <c r="G499" s="20" t="s">
        <v>424</v>
      </c>
      <c r="H499" s="20" t="s">
        <v>2826</v>
      </c>
      <c r="I499" s="20" t="str">
        <f t="shared" si="71"/>
        <v>2 Gm Tarnawatka (2)</v>
      </c>
      <c r="J499" s="18" t="s">
        <v>910</v>
      </c>
      <c r="K499" s="151">
        <v>3693</v>
      </c>
      <c r="L499" s="154">
        <v>511</v>
      </c>
      <c r="M499" s="65">
        <v>22</v>
      </c>
      <c r="N499" s="169">
        <v>3260.51</v>
      </c>
      <c r="O499" s="32">
        <f t="shared" si="67"/>
        <v>5.9572163000000001E-3</v>
      </c>
      <c r="P499" s="32">
        <f t="shared" si="68"/>
        <v>9.3363840000000001E-4</v>
      </c>
      <c r="Q499" s="30">
        <f t="shared" si="69"/>
        <v>3.4052000000000003E-4</v>
      </c>
      <c r="R499" s="94">
        <f t="shared" si="72"/>
        <v>170260</v>
      </c>
      <c r="S499" s="99"/>
      <c r="T499" s="99"/>
      <c r="U499" s="99"/>
      <c r="V499" s="100"/>
      <c r="W499" s="101">
        <f t="shared" si="70"/>
        <v>170260</v>
      </c>
    </row>
    <row r="500" spans="1:23" hidden="1">
      <c r="A500" s="34" t="s">
        <v>5903</v>
      </c>
      <c r="B500" s="160" t="s">
        <v>5276</v>
      </c>
      <c r="C500" s="17" t="s">
        <v>438</v>
      </c>
      <c r="D500" s="17" t="s">
        <v>540</v>
      </c>
      <c r="E500" s="17" t="s">
        <v>484</v>
      </c>
      <c r="F500" s="17" t="s">
        <v>2328</v>
      </c>
      <c r="G500" s="20" t="s">
        <v>424</v>
      </c>
      <c r="H500" s="20" t="s">
        <v>2827</v>
      </c>
      <c r="I500" s="20" t="str">
        <f t="shared" si="71"/>
        <v>2 Gm Telatyn (2)</v>
      </c>
      <c r="J500" s="18" t="s">
        <v>911</v>
      </c>
      <c r="K500" s="151">
        <v>3390</v>
      </c>
      <c r="L500" s="154">
        <v>351</v>
      </c>
      <c r="M500" s="65">
        <v>4</v>
      </c>
      <c r="N500" s="169">
        <v>3981.31</v>
      </c>
      <c r="O500" s="32">
        <f t="shared" si="67"/>
        <v>1.1799410000000001E-3</v>
      </c>
      <c r="P500" s="32">
        <f t="shared" si="68"/>
        <v>1.040258E-4</v>
      </c>
      <c r="Q500" s="30">
        <f t="shared" si="69"/>
        <v>3.7940600000000001E-5</v>
      </c>
      <c r="R500" s="94">
        <f t="shared" si="72"/>
        <v>18970</v>
      </c>
      <c r="S500" s="99"/>
      <c r="T500" s="99"/>
      <c r="U500" s="99"/>
      <c r="V500" s="100"/>
      <c r="W500" s="101">
        <f t="shared" si="70"/>
        <v>18970</v>
      </c>
    </row>
    <row r="501" spans="1:23" hidden="1">
      <c r="A501" s="34" t="s">
        <v>5904</v>
      </c>
      <c r="B501" s="160" t="s">
        <v>5277</v>
      </c>
      <c r="C501" s="17" t="s">
        <v>438</v>
      </c>
      <c r="D501" s="17" t="s">
        <v>540</v>
      </c>
      <c r="E501" s="17" t="s">
        <v>486</v>
      </c>
      <c r="F501" s="17" t="s">
        <v>2328</v>
      </c>
      <c r="G501" s="20" t="s">
        <v>424</v>
      </c>
      <c r="H501" s="20" t="s">
        <v>2828</v>
      </c>
      <c r="I501" s="20" t="str">
        <f t="shared" si="71"/>
        <v>2 Gm Tomaszów Lubelski (2)</v>
      </c>
      <c r="J501" s="18" t="s">
        <v>902</v>
      </c>
      <c r="K501" s="151">
        <v>11005</v>
      </c>
      <c r="L501" s="154">
        <v>1679</v>
      </c>
      <c r="M501" s="65">
        <v>35</v>
      </c>
      <c r="N501" s="169">
        <v>4210.78</v>
      </c>
      <c r="O501" s="32">
        <f t="shared" si="67"/>
        <v>3.1803725000000001E-3</v>
      </c>
      <c r="P501" s="32">
        <f t="shared" si="68"/>
        <v>1.2681368000000001E-3</v>
      </c>
      <c r="Q501" s="30">
        <f t="shared" si="69"/>
        <v>4.625195E-4</v>
      </c>
      <c r="R501" s="94">
        <f t="shared" si="72"/>
        <v>231259</v>
      </c>
      <c r="S501" s="99"/>
      <c r="T501" s="99"/>
      <c r="U501" s="99"/>
      <c r="V501" s="100"/>
      <c r="W501" s="101">
        <f t="shared" si="70"/>
        <v>231259</v>
      </c>
    </row>
    <row r="502" spans="1:23" hidden="1">
      <c r="A502" s="34" t="s">
        <v>5905</v>
      </c>
      <c r="B502" s="160" t="s">
        <v>5278</v>
      </c>
      <c r="C502" s="17" t="s">
        <v>438</v>
      </c>
      <c r="D502" s="17" t="s">
        <v>540</v>
      </c>
      <c r="E502" s="17" t="s">
        <v>487</v>
      </c>
      <c r="F502" s="17" t="s">
        <v>2329</v>
      </c>
      <c r="G502" s="20" t="s">
        <v>425</v>
      </c>
      <c r="H502" s="20" t="s">
        <v>2829</v>
      </c>
      <c r="I502" s="20" t="str">
        <f t="shared" si="71"/>
        <v>3 M-Gm Tyszowce (3)</v>
      </c>
      <c r="J502" s="18" t="s">
        <v>912</v>
      </c>
      <c r="K502" s="151">
        <v>4952</v>
      </c>
      <c r="L502" s="154">
        <v>648</v>
      </c>
      <c r="M502" s="65">
        <v>32</v>
      </c>
      <c r="N502" s="169">
        <v>4224.78</v>
      </c>
      <c r="O502" s="32">
        <f t="shared" si="67"/>
        <v>6.4620355000000003E-3</v>
      </c>
      <c r="P502" s="32">
        <f t="shared" si="68"/>
        <v>9.911519000000001E-4</v>
      </c>
      <c r="Q502" s="30">
        <f t="shared" si="69"/>
        <v>3.614965E-4</v>
      </c>
      <c r="R502" s="94">
        <f t="shared" si="72"/>
        <v>180748</v>
      </c>
      <c r="S502" s="99"/>
      <c r="T502" s="99"/>
      <c r="U502" s="99"/>
      <c r="V502" s="100"/>
      <c r="W502" s="101">
        <f t="shared" si="70"/>
        <v>180748</v>
      </c>
    </row>
    <row r="503" spans="1:23" hidden="1">
      <c r="A503" s="34" t="s">
        <v>5906</v>
      </c>
      <c r="B503" s="160" t="s">
        <v>5279</v>
      </c>
      <c r="C503" s="17" t="s">
        <v>438</v>
      </c>
      <c r="D503" s="17" t="s">
        <v>540</v>
      </c>
      <c r="E503" s="17" t="s">
        <v>489</v>
      </c>
      <c r="F503" s="17" t="s">
        <v>2328</v>
      </c>
      <c r="G503" s="20" t="s">
        <v>424</v>
      </c>
      <c r="H503" s="20" t="s">
        <v>2830</v>
      </c>
      <c r="I503" s="20" t="str">
        <f t="shared" si="71"/>
        <v>2 Gm Ulhówek (2)</v>
      </c>
      <c r="J503" s="18" t="s">
        <v>913</v>
      </c>
      <c r="K503" s="151">
        <v>3851</v>
      </c>
      <c r="L503" s="154">
        <v>412</v>
      </c>
      <c r="M503" s="65">
        <v>29</v>
      </c>
      <c r="N503" s="169">
        <v>3255.63</v>
      </c>
      <c r="O503" s="32">
        <f t="shared" si="67"/>
        <v>7.5305114999999999E-3</v>
      </c>
      <c r="P503" s="32">
        <f t="shared" si="68"/>
        <v>9.5298620000000003E-4</v>
      </c>
      <c r="Q503" s="30">
        <f t="shared" si="69"/>
        <v>3.4757659999999998E-4</v>
      </c>
      <c r="R503" s="94">
        <f t="shared" si="72"/>
        <v>173788</v>
      </c>
      <c r="S503" s="99"/>
      <c r="T503" s="99"/>
      <c r="U503" s="99"/>
      <c r="V503" s="100"/>
      <c r="W503" s="101">
        <f t="shared" si="70"/>
        <v>173788</v>
      </c>
    </row>
    <row r="504" spans="1:23" hidden="1">
      <c r="A504" s="34" t="s">
        <v>5907</v>
      </c>
      <c r="B504" s="160" t="s">
        <v>5280</v>
      </c>
      <c r="C504" s="17" t="s">
        <v>438</v>
      </c>
      <c r="D504" s="17" t="s">
        <v>546</v>
      </c>
      <c r="E504" s="17" t="s">
        <v>430</v>
      </c>
      <c r="F504" s="17" t="s">
        <v>2327</v>
      </c>
      <c r="G504" s="20" t="s">
        <v>423</v>
      </c>
      <c r="H504" s="20" t="s">
        <v>2831</v>
      </c>
      <c r="I504" s="20" t="str">
        <f t="shared" si="71"/>
        <v>1 M Włodawa (1)</v>
      </c>
      <c r="J504" s="18" t="s">
        <v>914</v>
      </c>
      <c r="K504" s="151">
        <v>11761</v>
      </c>
      <c r="L504" s="154">
        <v>1655</v>
      </c>
      <c r="M504" s="65">
        <v>19</v>
      </c>
      <c r="N504" s="169">
        <v>3967.33</v>
      </c>
      <c r="O504" s="32">
        <f t="shared" si="67"/>
        <v>1.6155087999999999E-3</v>
      </c>
      <c r="P504" s="32">
        <f t="shared" si="68"/>
        <v>6.7392099999999996E-4</v>
      </c>
      <c r="Q504" s="30">
        <f t="shared" si="69"/>
        <v>2.4579490000000001E-4</v>
      </c>
      <c r="R504" s="94">
        <f t="shared" si="72"/>
        <v>122897</v>
      </c>
      <c r="S504" s="99"/>
      <c r="T504" s="99"/>
      <c r="U504" s="99"/>
      <c r="V504" s="100"/>
      <c r="W504" s="101">
        <f t="shared" si="70"/>
        <v>122897</v>
      </c>
    </row>
    <row r="505" spans="1:23" hidden="1">
      <c r="A505" s="34" t="s">
        <v>5908</v>
      </c>
      <c r="B505" s="160" t="s">
        <v>5281</v>
      </c>
      <c r="C505" s="17" t="s">
        <v>438</v>
      </c>
      <c r="D505" s="17" t="s">
        <v>546</v>
      </c>
      <c r="E505" s="17" t="s">
        <v>429</v>
      </c>
      <c r="F505" s="17" t="s">
        <v>2328</v>
      </c>
      <c r="G505" s="20" t="s">
        <v>424</v>
      </c>
      <c r="H505" s="20" t="s">
        <v>2832</v>
      </c>
      <c r="I505" s="20" t="str">
        <f t="shared" si="71"/>
        <v>2 Gm Hanna (2)</v>
      </c>
      <c r="J505" s="18" t="s">
        <v>915</v>
      </c>
      <c r="K505" s="151">
        <v>2390</v>
      </c>
      <c r="L505" s="154">
        <v>247</v>
      </c>
      <c r="M505" s="65">
        <v>15</v>
      </c>
      <c r="N505" s="169">
        <v>2794.24</v>
      </c>
      <c r="O505" s="32">
        <f t="shared" si="67"/>
        <v>6.2761505999999996E-3</v>
      </c>
      <c r="P505" s="32">
        <f t="shared" si="68"/>
        <v>5.5478739999999997E-4</v>
      </c>
      <c r="Q505" s="30">
        <f t="shared" si="69"/>
        <v>2.0234410000000001E-4</v>
      </c>
      <c r="R505" s="94">
        <f t="shared" si="72"/>
        <v>101172</v>
      </c>
      <c r="S505" s="99"/>
      <c r="T505" s="99"/>
      <c r="U505" s="99"/>
      <c r="V505" s="100"/>
      <c r="W505" s="101">
        <f t="shared" si="70"/>
        <v>101172</v>
      </c>
    </row>
    <row r="506" spans="1:23" hidden="1">
      <c r="A506" s="34" t="s">
        <v>5909</v>
      </c>
      <c r="B506" s="160" t="s">
        <v>5282</v>
      </c>
      <c r="C506" s="17" t="s">
        <v>438</v>
      </c>
      <c r="D506" s="17" t="s">
        <v>546</v>
      </c>
      <c r="E506" s="17" t="s">
        <v>432</v>
      </c>
      <c r="F506" s="17" t="s">
        <v>2328</v>
      </c>
      <c r="G506" s="20" t="s">
        <v>424</v>
      </c>
      <c r="H506" s="20" t="s">
        <v>2833</v>
      </c>
      <c r="I506" s="20" t="str">
        <f t="shared" si="71"/>
        <v>2 Gm Hańsk (2)</v>
      </c>
      <c r="J506" s="18" t="s">
        <v>916</v>
      </c>
      <c r="K506" s="151">
        <v>3340</v>
      </c>
      <c r="L506" s="154">
        <v>419</v>
      </c>
      <c r="M506" s="65">
        <v>30</v>
      </c>
      <c r="N506" s="169">
        <v>3847.83</v>
      </c>
      <c r="O506" s="32">
        <f t="shared" si="67"/>
        <v>8.9820358999999992E-3</v>
      </c>
      <c r="P506" s="32">
        <f t="shared" si="68"/>
        <v>9.7807670000000005E-4</v>
      </c>
      <c r="Q506" s="30">
        <f t="shared" si="69"/>
        <v>3.5672770000000001E-4</v>
      </c>
      <c r="R506" s="94">
        <f t="shared" si="72"/>
        <v>178363</v>
      </c>
      <c r="S506" s="99"/>
      <c r="T506" s="99"/>
      <c r="U506" s="99"/>
      <c r="V506" s="100"/>
      <c r="W506" s="101">
        <f t="shared" si="70"/>
        <v>178363</v>
      </c>
    </row>
    <row r="507" spans="1:23" hidden="1">
      <c r="A507" s="34" t="s">
        <v>5910</v>
      </c>
      <c r="B507" s="160" t="s">
        <v>5283</v>
      </c>
      <c r="C507" s="17" t="s">
        <v>438</v>
      </c>
      <c r="D507" s="17" t="s">
        <v>546</v>
      </c>
      <c r="E507" s="17" t="s">
        <v>434</v>
      </c>
      <c r="F507" s="17" t="s">
        <v>2328</v>
      </c>
      <c r="G507" s="20" t="s">
        <v>424</v>
      </c>
      <c r="H507" s="20" t="s">
        <v>2834</v>
      </c>
      <c r="I507" s="20" t="str">
        <f t="shared" si="71"/>
        <v>2 Gm Stary Brus (2)</v>
      </c>
      <c r="J507" s="18" t="s">
        <v>917</v>
      </c>
      <c r="K507" s="151">
        <v>1752</v>
      </c>
      <c r="L507" s="154">
        <v>245</v>
      </c>
      <c r="M507" s="65">
        <v>29</v>
      </c>
      <c r="N507" s="169">
        <v>2971.42</v>
      </c>
      <c r="O507" s="32">
        <f t="shared" si="67"/>
        <v>1.6552511400000001E-2</v>
      </c>
      <c r="P507" s="32">
        <f t="shared" si="68"/>
        <v>1.3647902999999999E-3</v>
      </c>
      <c r="Q507" s="30">
        <f t="shared" si="69"/>
        <v>4.9777130000000004E-4</v>
      </c>
      <c r="R507" s="94">
        <f t="shared" si="72"/>
        <v>248885</v>
      </c>
      <c r="S507" s="99"/>
      <c r="T507" s="99"/>
      <c r="U507" s="99"/>
      <c r="V507" s="100"/>
      <c r="W507" s="101">
        <f t="shared" si="70"/>
        <v>248885</v>
      </c>
    </row>
    <row r="508" spans="1:23" ht="20.25" hidden="1" customHeight="1">
      <c r="A508" s="34" t="s">
        <v>5911</v>
      </c>
      <c r="B508" s="160" t="s">
        <v>5284</v>
      </c>
      <c r="C508" s="17" t="s">
        <v>438</v>
      </c>
      <c r="D508" s="17" t="s">
        <v>546</v>
      </c>
      <c r="E508" s="17" t="s">
        <v>436</v>
      </c>
      <c r="F508" s="17" t="s">
        <v>2328</v>
      </c>
      <c r="G508" s="20" t="s">
        <v>424</v>
      </c>
      <c r="H508" s="20" t="s">
        <v>2835</v>
      </c>
      <c r="I508" s="20" t="str">
        <f t="shared" si="71"/>
        <v>2 Gm Urszulin (2)</v>
      </c>
      <c r="J508" s="18" t="s">
        <v>918</v>
      </c>
      <c r="K508" s="151">
        <v>4010</v>
      </c>
      <c r="L508" s="154">
        <v>582</v>
      </c>
      <c r="M508" s="65">
        <v>16</v>
      </c>
      <c r="N508" s="169">
        <v>4578.9399999999996</v>
      </c>
      <c r="O508" s="32">
        <f t="shared" si="67"/>
        <v>3.9900248999999999E-3</v>
      </c>
      <c r="P508" s="32">
        <f t="shared" si="68"/>
        <v>5.0714670000000001E-4</v>
      </c>
      <c r="Q508" s="30">
        <f t="shared" si="69"/>
        <v>1.8496840000000001E-4</v>
      </c>
      <c r="R508" s="94">
        <f t="shared" si="72"/>
        <v>92484</v>
      </c>
      <c r="S508" s="99"/>
      <c r="T508" s="99"/>
      <c r="U508" s="99"/>
      <c r="V508" s="100"/>
      <c r="W508" s="101">
        <f t="shared" si="70"/>
        <v>92484</v>
      </c>
    </row>
    <row r="509" spans="1:23" hidden="1">
      <c r="A509" s="34" t="s">
        <v>5912</v>
      </c>
      <c r="B509" s="160" t="s">
        <v>5285</v>
      </c>
      <c r="C509" s="17" t="s">
        <v>438</v>
      </c>
      <c r="D509" s="17" t="s">
        <v>546</v>
      </c>
      <c r="E509" s="17" t="s">
        <v>438</v>
      </c>
      <c r="F509" s="17" t="s">
        <v>2328</v>
      </c>
      <c r="G509" s="20" t="s">
        <v>424</v>
      </c>
      <c r="H509" s="20" t="s">
        <v>2836</v>
      </c>
      <c r="I509" s="20" t="str">
        <f t="shared" si="71"/>
        <v>2 Gm Włodawa (2)</v>
      </c>
      <c r="J509" s="18" t="s">
        <v>914</v>
      </c>
      <c r="K509" s="151">
        <v>5610</v>
      </c>
      <c r="L509" s="154">
        <v>903</v>
      </c>
      <c r="M509" s="65">
        <v>14</v>
      </c>
      <c r="N509" s="169">
        <v>4844.66</v>
      </c>
      <c r="O509" s="32">
        <f t="shared" si="67"/>
        <v>2.4955436E-3</v>
      </c>
      <c r="P509" s="32">
        <f t="shared" si="68"/>
        <v>4.6514629999999999E-4</v>
      </c>
      <c r="Q509" s="30">
        <f t="shared" si="69"/>
        <v>1.6964979999999999E-4</v>
      </c>
      <c r="R509" s="94">
        <f t="shared" si="72"/>
        <v>84824</v>
      </c>
      <c r="S509" s="99"/>
      <c r="T509" s="99"/>
      <c r="U509" s="99"/>
      <c r="V509" s="100"/>
      <c r="W509" s="101">
        <f t="shared" si="70"/>
        <v>84824</v>
      </c>
    </row>
    <row r="510" spans="1:23" ht="20.25" hidden="1" customHeight="1">
      <c r="A510" s="34" t="s">
        <v>5913</v>
      </c>
      <c r="B510" s="160" t="s">
        <v>5286</v>
      </c>
      <c r="C510" s="17" t="s">
        <v>438</v>
      </c>
      <c r="D510" s="17" t="s">
        <v>546</v>
      </c>
      <c r="E510" s="17" t="s">
        <v>445</v>
      </c>
      <c r="F510" s="17" t="s">
        <v>2328</v>
      </c>
      <c r="G510" s="20" t="s">
        <v>424</v>
      </c>
      <c r="H510" s="20" t="s">
        <v>2837</v>
      </c>
      <c r="I510" s="20" t="str">
        <f t="shared" si="71"/>
        <v>2 Gm Wola Uhruska (2)</v>
      </c>
      <c r="J510" s="18" t="s">
        <v>919</v>
      </c>
      <c r="K510" s="151">
        <v>3513</v>
      </c>
      <c r="L510" s="154">
        <v>427</v>
      </c>
      <c r="M510" s="65">
        <v>24</v>
      </c>
      <c r="N510" s="169">
        <v>3237.86</v>
      </c>
      <c r="O510" s="32">
        <f t="shared" ref="O510:O530" si="73" xml:space="preserve"> ROUNDDOWN(M510/K510,10)</f>
        <v>6.8317676999999997E-3</v>
      </c>
      <c r="P510" s="32">
        <f t="shared" ref="P510:P530" si="74">ROUNDDOWN(L510*O510/N510,10)</f>
        <v>9.0095449999999999E-4</v>
      </c>
      <c r="Q510" s="30">
        <f t="shared" ref="Q510:Q530" si="75">ROUNDDOWN(P510/$P$2498,10)</f>
        <v>3.2859939999999998E-4</v>
      </c>
      <c r="R510" s="94">
        <f t="shared" si="72"/>
        <v>164299</v>
      </c>
      <c r="S510" s="99"/>
      <c r="T510" s="99"/>
      <c r="U510" s="99"/>
      <c r="V510" s="100"/>
      <c r="W510" s="101">
        <f t="shared" ref="W510:W530" si="76">MIN(R510:U510)</f>
        <v>164299</v>
      </c>
    </row>
    <row r="511" spans="1:23" hidden="1">
      <c r="A511" s="34" t="s">
        <v>5914</v>
      </c>
      <c r="B511" s="160" t="s">
        <v>5287</v>
      </c>
      <c r="C511" s="17" t="s">
        <v>438</v>
      </c>
      <c r="D511" s="17" t="s">
        <v>546</v>
      </c>
      <c r="E511" s="17" t="s">
        <v>469</v>
      </c>
      <c r="F511" s="17" t="s">
        <v>2328</v>
      </c>
      <c r="G511" s="20" t="s">
        <v>424</v>
      </c>
      <c r="H511" s="20" t="s">
        <v>2838</v>
      </c>
      <c r="I511" s="20" t="str">
        <f t="shared" si="71"/>
        <v>2 Gm Wyryki (2)</v>
      </c>
      <c r="J511" s="18" t="s">
        <v>920</v>
      </c>
      <c r="K511" s="151">
        <v>2130</v>
      </c>
      <c r="L511" s="154">
        <v>251</v>
      </c>
      <c r="M511" s="65">
        <v>31</v>
      </c>
      <c r="N511" s="169">
        <v>3187.7</v>
      </c>
      <c r="O511" s="32">
        <f t="shared" si="73"/>
        <v>1.45539906E-2</v>
      </c>
      <c r="P511" s="32">
        <f t="shared" si="74"/>
        <v>1.1459834999999999E-3</v>
      </c>
      <c r="Q511" s="30">
        <f t="shared" si="75"/>
        <v>4.1796729999999999E-4</v>
      </c>
      <c r="R511" s="94">
        <f t="shared" si="72"/>
        <v>208983</v>
      </c>
      <c r="S511" s="99"/>
      <c r="T511" s="99"/>
      <c r="U511" s="99"/>
      <c r="V511" s="100"/>
      <c r="W511" s="101">
        <f t="shared" si="76"/>
        <v>208983</v>
      </c>
    </row>
    <row r="512" spans="1:23" hidden="1">
      <c r="A512" s="34" t="s">
        <v>5915</v>
      </c>
      <c r="B512" s="160" t="s">
        <v>5288</v>
      </c>
      <c r="C512" s="17" t="s">
        <v>438</v>
      </c>
      <c r="D512" s="17" t="s">
        <v>554</v>
      </c>
      <c r="E512" s="17" t="s">
        <v>430</v>
      </c>
      <c r="F512" s="17" t="s">
        <v>2328</v>
      </c>
      <c r="G512" s="20" t="s">
        <v>424</v>
      </c>
      <c r="H512" s="20" t="s">
        <v>2765</v>
      </c>
      <c r="I512" s="20" t="str">
        <f t="shared" si="71"/>
        <v>2 Gm Adamów (2)</v>
      </c>
      <c r="J512" s="18" t="s">
        <v>854</v>
      </c>
      <c r="K512" s="151">
        <v>4290</v>
      </c>
      <c r="L512" s="154">
        <v>604</v>
      </c>
      <c r="M512" s="65">
        <v>33</v>
      </c>
      <c r="N512" s="169">
        <v>4591.2</v>
      </c>
      <c r="O512" s="32">
        <f t="shared" si="73"/>
        <v>7.6923076E-3</v>
      </c>
      <c r="P512" s="32">
        <f t="shared" si="74"/>
        <v>1.0119693E-3</v>
      </c>
      <c r="Q512" s="30">
        <f t="shared" si="75"/>
        <v>3.690891E-4</v>
      </c>
      <c r="R512" s="94">
        <f t="shared" si="72"/>
        <v>184544</v>
      </c>
      <c r="S512" s="99"/>
      <c r="T512" s="99"/>
      <c r="U512" s="99"/>
      <c r="V512" s="100"/>
      <c r="W512" s="101">
        <f t="shared" si="76"/>
        <v>184544</v>
      </c>
    </row>
    <row r="513" spans="1:23" hidden="1">
      <c r="A513" s="34" t="s">
        <v>5916</v>
      </c>
      <c r="B513" s="160" t="s">
        <v>5289</v>
      </c>
      <c r="C513" s="17" t="s">
        <v>438</v>
      </c>
      <c r="D513" s="17" t="s">
        <v>554</v>
      </c>
      <c r="E513" s="17" t="s">
        <v>429</v>
      </c>
      <c r="F513" s="17" t="s">
        <v>2328</v>
      </c>
      <c r="G513" s="20" t="s">
        <v>424</v>
      </c>
      <c r="H513" s="20" t="s">
        <v>2839</v>
      </c>
      <c r="I513" s="20" t="str">
        <f t="shared" si="71"/>
        <v>2 Gm Grabowiec (2)</v>
      </c>
      <c r="J513" s="18" t="s">
        <v>921</v>
      </c>
      <c r="K513" s="151">
        <v>3462</v>
      </c>
      <c r="L513" s="154">
        <v>404</v>
      </c>
      <c r="M513" s="65">
        <v>32</v>
      </c>
      <c r="N513" s="169">
        <v>4326.3599999999997</v>
      </c>
      <c r="O513" s="32">
        <f t="shared" si="73"/>
        <v>9.2432120000000006E-3</v>
      </c>
      <c r="P513" s="32">
        <f t="shared" si="74"/>
        <v>8.631407E-4</v>
      </c>
      <c r="Q513" s="30">
        <f t="shared" si="75"/>
        <v>3.1480780000000001E-4</v>
      </c>
      <c r="R513" s="94">
        <f t="shared" si="72"/>
        <v>157403</v>
      </c>
      <c r="S513" s="99"/>
      <c r="T513" s="99"/>
      <c r="U513" s="99"/>
      <c r="V513" s="100"/>
      <c r="W513" s="101">
        <f t="shared" si="76"/>
        <v>157403</v>
      </c>
    </row>
    <row r="514" spans="1:23" hidden="1">
      <c r="A514" s="34" t="s">
        <v>5917</v>
      </c>
      <c r="B514" s="160" t="s">
        <v>5290</v>
      </c>
      <c r="C514" s="17" t="s">
        <v>438</v>
      </c>
      <c r="D514" s="17" t="s">
        <v>554</v>
      </c>
      <c r="E514" s="17" t="s">
        <v>432</v>
      </c>
      <c r="F514" s="17" t="s">
        <v>2328</v>
      </c>
      <c r="G514" s="20" t="s">
        <v>424</v>
      </c>
      <c r="H514" s="20" t="s">
        <v>2840</v>
      </c>
      <c r="I514" s="20" t="str">
        <f t="shared" si="71"/>
        <v>2 Gm Komarów-Osada (2)</v>
      </c>
      <c r="J514" s="18" t="s">
        <v>922</v>
      </c>
      <c r="K514" s="151">
        <v>4350</v>
      </c>
      <c r="L514" s="154">
        <v>580</v>
      </c>
      <c r="M514" s="65">
        <v>31</v>
      </c>
      <c r="N514" s="169">
        <v>4076.99</v>
      </c>
      <c r="O514" s="32">
        <f t="shared" si="73"/>
        <v>7.1264366999999997E-3</v>
      </c>
      <c r="P514" s="32">
        <f t="shared" si="74"/>
        <v>1.0138198000000001E-3</v>
      </c>
      <c r="Q514" s="30">
        <f t="shared" si="75"/>
        <v>3.697641E-4</v>
      </c>
      <c r="R514" s="94">
        <f t="shared" si="72"/>
        <v>184882</v>
      </c>
      <c r="S514" s="99"/>
      <c r="T514" s="99"/>
      <c r="U514" s="99"/>
      <c r="V514" s="100"/>
      <c r="W514" s="101">
        <f t="shared" si="76"/>
        <v>184882</v>
      </c>
    </row>
    <row r="515" spans="1:23" hidden="1">
      <c r="A515" s="34" t="s">
        <v>5918</v>
      </c>
      <c r="B515" s="160" t="s">
        <v>5291</v>
      </c>
      <c r="C515" s="17" t="s">
        <v>438</v>
      </c>
      <c r="D515" s="17" t="s">
        <v>554</v>
      </c>
      <c r="E515" s="17" t="s">
        <v>434</v>
      </c>
      <c r="F515" s="17" t="s">
        <v>2329</v>
      </c>
      <c r="G515" s="20" t="s">
        <v>425</v>
      </c>
      <c r="H515" s="20" t="s">
        <v>2841</v>
      </c>
      <c r="I515" s="20" t="str">
        <f t="shared" si="71"/>
        <v>3 M-Gm Krasnobród (3)</v>
      </c>
      <c r="J515" s="18" t="s">
        <v>923</v>
      </c>
      <c r="K515" s="151">
        <v>6559</v>
      </c>
      <c r="L515" s="154">
        <v>840</v>
      </c>
      <c r="M515" s="65">
        <v>42</v>
      </c>
      <c r="N515" s="169">
        <v>4073.21</v>
      </c>
      <c r="O515" s="32">
        <f t="shared" si="73"/>
        <v>6.4034150999999996E-3</v>
      </c>
      <c r="P515" s="32">
        <f t="shared" si="74"/>
        <v>1.3205478000000001E-3</v>
      </c>
      <c r="Q515" s="30">
        <f t="shared" si="75"/>
        <v>4.8163500000000001E-4</v>
      </c>
      <c r="R515" s="94">
        <f t="shared" si="72"/>
        <v>240817</v>
      </c>
      <c r="S515" s="99"/>
      <c r="T515" s="99"/>
      <c r="U515" s="99"/>
      <c r="V515" s="100"/>
      <c r="W515" s="101">
        <f t="shared" si="76"/>
        <v>240817</v>
      </c>
    </row>
    <row r="516" spans="1:23" ht="20.25" hidden="1" customHeight="1">
      <c r="A516" s="34" t="s">
        <v>5919</v>
      </c>
      <c r="B516" s="160" t="s">
        <v>5292</v>
      </c>
      <c r="C516" s="17" t="s">
        <v>438</v>
      </c>
      <c r="D516" s="17" t="s">
        <v>554</v>
      </c>
      <c r="E516" s="17" t="s">
        <v>436</v>
      </c>
      <c r="F516" s="17" t="s">
        <v>2328</v>
      </c>
      <c r="G516" s="20" t="s">
        <v>424</v>
      </c>
      <c r="H516" s="20" t="s">
        <v>2842</v>
      </c>
      <c r="I516" s="20" t="str">
        <f t="shared" ref="I516:I579" si="77">CONCATENATE(F516," ",G516," ",H516)</f>
        <v>2 Gm Łabunie (2)</v>
      </c>
      <c r="J516" s="18" t="s">
        <v>924</v>
      </c>
      <c r="K516" s="151">
        <v>5768</v>
      </c>
      <c r="L516" s="154">
        <v>817</v>
      </c>
      <c r="M516" s="65">
        <v>14</v>
      </c>
      <c r="N516" s="169">
        <v>4213.78</v>
      </c>
      <c r="O516" s="32">
        <f t="shared" si="73"/>
        <v>2.4271843999999999E-3</v>
      </c>
      <c r="P516" s="32">
        <f t="shared" si="74"/>
        <v>4.706011E-4</v>
      </c>
      <c r="Q516" s="30">
        <f t="shared" si="75"/>
        <v>1.7163930000000001E-4</v>
      </c>
      <c r="R516" s="94">
        <f t="shared" ref="R516:R579" si="78">ROUNDDOWN(500000000*Q516,0)</f>
        <v>85819</v>
      </c>
      <c r="S516" s="99"/>
      <c r="T516" s="99"/>
      <c r="U516" s="99"/>
      <c r="V516" s="100"/>
      <c r="W516" s="101">
        <f t="shared" si="76"/>
        <v>85819</v>
      </c>
    </row>
    <row r="517" spans="1:23" hidden="1">
      <c r="A517" s="34" t="s">
        <v>5920</v>
      </c>
      <c r="B517" s="160" t="s">
        <v>5293</v>
      </c>
      <c r="C517" s="17" t="s">
        <v>438</v>
      </c>
      <c r="D517" s="17" t="s">
        <v>554</v>
      </c>
      <c r="E517" s="17" t="s">
        <v>438</v>
      </c>
      <c r="F517" s="17" t="s">
        <v>2328</v>
      </c>
      <c r="G517" s="20" t="s">
        <v>424</v>
      </c>
      <c r="H517" s="20" t="s">
        <v>2843</v>
      </c>
      <c r="I517" s="20" t="str">
        <f t="shared" si="77"/>
        <v>2 Gm Miączyn (2)</v>
      </c>
      <c r="J517" s="18" t="s">
        <v>925</v>
      </c>
      <c r="K517" s="151">
        <v>4809</v>
      </c>
      <c r="L517" s="154">
        <v>612</v>
      </c>
      <c r="M517" s="65">
        <v>26</v>
      </c>
      <c r="N517" s="169">
        <v>3638.73</v>
      </c>
      <c r="O517" s="32">
        <f t="shared" si="73"/>
        <v>5.4065294000000003E-3</v>
      </c>
      <c r="P517" s="32">
        <f t="shared" si="74"/>
        <v>9.0932709999999996E-4</v>
      </c>
      <c r="Q517" s="30">
        <f t="shared" si="75"/>
        <v>3.3165309999999998E-4</v>
      </c>
      <c r="R517" s="94">
        <f t="shared" si="78"/>
        <v>165826</v>
      </c>
      <c r="S517" s="99"/>
      <c r="T517" s="99"/>
      <c r="U517" s="99"/>
      <c r="V517" s="100"/>
      <c r="W517" s="101">
        <f t="shared" si="76"/>
        <v>165826</v>
      </c>
    </row>
    <row r="518" spans="1:23" ht="20.25" hidden="1" customHeight="1">
      <c r="A518" s="34" t="s">
        <v>5921</v>
      </c>
      <c r="B518" s="160" t="s">
        <v>5294</v>
      </c>
      <c r="C518" s="17" t="s">
        <v>438</v>
      </c>
      <c r="D518" s="17" t="s">
        <v>554</v>
      </c>
      <c r="E518" s="17" t="s">
        <v>445</v>
      </c>
      <c r="F518" s="17" t="s">
        <v>2328</v>
      </c>
      <c r="G518" s="20" t="s">
        <v>424</v>
      </c>
      <c r="H518" s="20" t="s">
        <v>2844</v>
      </c>
      <c r="I518" s="20" t="str">
        <f t="shared" si="77"/>
        <v>2 Gm Nielisz (2)</v>
      </c>
      <c r="J518" s="18" t="s">
        <v>926</v>
      </c>
      <c r="K518" s="151">
        <v>4970</v>
      </c>
      <c r="L518" s="154">
        <v>633</v>
      </c>
      <c r="M518" s="65">
        <v>21</v>
      </c>
      <c r="N518" s="169">
        <v>3257.56</v>
      </c>
      <c r="O518" s="32">
        <f t="shared" si="73"/>
        <v>4.2253521000000004E-3</v>
      </c>
      <c r="P518" s="32">
        <f t="shared" si="74"/>
        <v>8.2105860000000004E-4</v>
      </c>
      <c r="Q518" s="30">
        <f t="shared" si="75"/>
        <v>2.9945949999999997E-4</v>
      </c>
      <c r="R518" s="94">
        <f t="shared" si="78"/>
        <v>149729</v>
      </c>
      <c r="S518" s="99"/>
      <c r="T518" s="99"/>
      <c r="U518" s="99"/>
      <c r="V518" s="100"/>
      <c r="W518" s="101">
        <f t="shared" si="76"/>
        <v>149729</v>
      </c>
    </row>
    <row r="519" spans="1:23" hidden="1">
      <c r="A519" s="34" t="s">
        <v>5922</v>
      </c>
      <c r="B519" s="160" t="s">
        <v>5295</v>
      </c>
      <c r="C519" s="17" t="s">
        <v>438</v>
      </c>
      <c r="D519" s="17" t="s">
        <v>554</v>
      </c>
      <c r="E519" s="17" t="s">
        <v>469</v>
      </c>
      <c r="F519" s="17" t="s">
        <v>2328</v>
      </c>
      <c r="G519" s="20" t="s">
        <v>424</v>
      </c>
      <c r="H519" s="20" t="s">
        <v>2845</v>
      </c>
      <c r="I519" s="20" t="str">
        <f t="shared" si="77"/>
        <v>2 Gm Radecznica (2)</v>
      </c>
      <c r="J519" s="18" t="s">
        <v>927</v>
      </c>
      <c r="K519" s="151">
        <v>4892</v>
      </c>
      <c r="L519" s="154">
        <v>515</v>
      </c>
      <c r="M519" s="65">
        <v>23</v>
      </c>
      <c r="N519" s="169">
        <v>3693.69</v>
      </c>
      <c r="O519" s="32">
        <f t="shared" si="73"/>
        <v>4.7015535000000004E-3</v>
      </c>
      <c r="P519" s="32">
        <f t="shared" si="74"/>
        <v>6.5552329999999997E-4</v>
      </c>
      <c r="Q519" s="30">
        <f t="shared" si="75"/>
        <v>2.3908480000000001E-4</v>
      </c>
      <c r="R519" s="94">
        <f t="shared" si="78"/>
        <v>119542</v>
      </c>
      <c r="S519" s="99"/>
      <c r="T519" s="99"/>
      <c r="U519" s="99"/>
      <c r="V519" s="100"/>
      <c r="W519" s="101">
        <f t="shared" si="76"/>
        <v>119542</v>
      </c>
    </row>
    <row r="520" spans="1:23" ht="20.25" hidden="1" customHeight="1">
      <c r="A520" s="34" t="s">
        <v>5923</v>
      </c>
      <c r="B520" s="160" t="s">
        <v>5296</v>
      </c>
      <c r="C520" s="17" t="s">
        <v>438</v>
      </c>
      <c r="D520" s="17" t="s">
        <v>554</v>
      </c>
      <c r="E520" s="17" t="s">
        <v>471</v>
      </c>
      <c r="F520" s="17" t="s">
        <v>2328</v>
      </c>
      <c r="G520" s="20" t="s">
        <v>424</v>
      </c>
      <c r="H520" s="20" t="s">
        <v>2846</v>
      </c>
      <c r="I520" s="20" t="str">
        <f t="shared" si="77"/>
        <v>2 Gm Sitno (2)</v>
      </c>
      <c r="J520" s="18" t="s">
        <v>928</v>
      </c>
      <c r="K520" s="151">
        <v>6533</v>
      </c>
      <c r="L520" s="154">
        <v>979</v>
      </c>
      <c r="M520" s="65">
        <v>1</v>
      </c>
      <c r="N520" s="169">
        <v>3771.66</v>
      </c>
      <c r="O520" s="32">
        <f t="shared" si="73"/>
        <v>1.5306900000000001E-4</v>
      </c>
      <c r="P520" s="32">
        <f t="shared" si="74"/>
        <v>3.9731699999999998E-5</v>
      </c>
      <c r="Q520" s="30">
        <f t="shared" si="75"/>
        <v>1.4491000000000001E-5</v>
      </c>
      <c r="R520" s="94">
        <f t="shared" si="78"/>
        <v>7245</v>
      </c>
      <c r="S520" s="99"/>
      <c r="T520" s="99"/>
      <c r="U520" s="99"/>
      <c r="V520" s="100"/>
      <c r="W520" s="101">
        <f t="shared" si="76"/>
        <v>7245</v>
      </c>
    </row>
    <row r="521" spans="1:23" hidden="1">
      <c r="A521" s="34" t="s">
        <v>5924</v>
      </c>
      <c r="B521" s="160" t="s">
        <v>5297</v>
      </c>
      <c r="C521" s="17" t="s">
        <v>438</v>
      </c>
      <c r="D521" s="17" t="s">
        <v>554</v>
      </c>
      <c r="E521" s="17" t="s">
        <v>484</v>
      </c>
      <c r="F521" s="17" t="s">
        <v>2328</v>
      </c>
      <c r="G521" s="20" t="s">
        <v>424</v>
      </c>
      <c r="H521" s="20" t="s">
        <v>2847</v>
      </c>
      <c r="I521" s="20" t="str">
        <f t="shared" si="77"/>
        <v>2 Gm Skierbieszów (2)</v>
      </c>
      <c r="J521" s="18" t="s">
        <v>929</v>
      </c>
      <c r="K521" s="151">
        <v>4567</v>
      </c>
      <c r="L521" s="154">
        <v>594</v>
      </c>
      <c r="M521" s="65">
        <v>44</v>
      </c>
      <c r="N521" s="169">
        <v>3344.45</v>
      </c>
      <c r="O521" s="32">
        <f t="shared" si="73"/>
        <v>9.6343331999999993E-3</v>
      </c>
      <c r="P521" s="32">
        <f t="shared" si="74"/>
        <v>1.7111315E-3</v>
      </c>
      <c r="Q521" s="30">
        <f t="shared" si="75"/>
        <v>6.2409019999999996E-4</v>
      </c>
      <c r="R521" s="94">
        <f t="shared" si="78"/>
        <v>312045</v>
      </c>
      <c r="S521" s="99"/>
      <c r="T521" s="99"/>
      <c r="U521" s="99"/>
      <c r="V521" s="100"/>
      <c r="W521" s="101">
        <f t="shared" si="76"/>
        <v>312045</v>
      </c>
    </row>
    <row r="522" spans="1:23" hidden="1">
      <c r="A522" s="34" t="s">
        <v>5925</v>
      </c>
      <c r="B522" s="160" t="s">
        <v>5298</v>
      </c>
      <c r="C522" s="17" t="s">
        <v>438</v>
      </c>
      <c r="D522" s="17" t="s">
        <v>554</v>
      </c>
      <c r="E522" s="17" t="s">
        <v>486</v>
      </c>
      <c r="F522" s="17" t="s">
        <v>2328</v>
      </c>
      <c r="G522" s="20" t="s">
        <v>424</v>
      </c>
      <c r="H522" s="20" t="s">
        <v>2848</v>
      </c>
      <c r="I522" s="20" t="str">
        <f t="shared" si="77"/>
        <v>2 Gm Stary Zamość (2)</v>
      </c>
      <c r="J522" s="18" t="s">
        <v>930</v>
      </c>
      <c r="K522" s="151">
        <v>4722</v>
      </c>
      <c r="L522" s="154">
        <v>638</v>
      </c>
      <c r="M522" s="65">
        <v>22</v>
      </c>
      <c r="N522" s="169">
        <v>4108.12</v>
      </c>
      <c r="O522" s="32">
        <f t="shared" si="73"/>
        <v>4.6590427000000002E-3</v>
      </c>
      <c r="P522" s="32">
        <f t="shared" si="74"/>
        <v>7.2355939999999995E-4</v>
      </c>
      <c r="Q522" s="30">
        <f t="shared" si="75"/>
        <v>2.6389920000000002E-4</v>
      </c>
      <c r="R522" s="94">
        <f t="shared" si="78"/>
        <v>131949</v>
      </c>
      <c r="S522" s="99"/>
      <c r="T522" s="99"/>
      <c r="U522" s="99"/>
      <c r="V522" s="100"/>
      <c r="W522" s="101">
        <f t="shared" si="76"/>
        <v>131949</v>
      </c>
    </row>
    <row r="523" spans="1:23" ht="20.25" hidden="1" customHeight="1">
      <c r="A523" s="34" t="s">
        <v>5926</v>
      </c>
      <c r="B523" s="160" t="s">
        <v>5299</v>
      </c>
      <c r="C523" s="17" t="s">
        <v>438</v>
      </c>
      <c r="D523" s="17" t="s">
        <v>554</v>
      </c>
      <c r="E523" s="17" t="s">
        <v>487</v>
      </c>
      <c r="F523" s="17" t="s">
        <v>2328</v>
      </c>
      <c r="G523" s="20" t="s">
        <v>424</v>
      </c>
      <c r="H523" s="20" t="s">
        <v>2849</v>
      </c>
      <c r="I523" s="20" t="str">
        <f t="shared" si="77"/>
        <v>2 Gm Sułów (2)</v>
      </c>
      <c r="J523" s="18" t="s">
        <v>931</v>
      </c>
      <c r="K523" s="151">
        <v>3914</v>
      </c>
      <c r="L523" s="154">
        <v>448</v>
      </c>
      <c r="M523" s="65">
        <v>28</v>
      </c>
      <c r="N523" s="169">
        <v>3115.29</v>
      </c>
      <c r="O523" s="32">
        <f t="shared" si="73"/>
        <v>7.1538067999999998E-3</v>
      </c>
      <c r="P523" s="32">
        <f t="shared" si="74"/>
        <v>1.0287663000000001E-3</v>
      </c>
      <c r="Q523" s="30">
        <f t="shared" si="75"/>
        <v>3.7521540000000001E-4</v>
      </c>
      <c r="R523" s="94">
        <f t="shared" si="78"/>
        <v>187607</v>
      </c>
      <c r="S523" s="99"/>
      <c r="T523" s="99"/>
      <c r="U523" s="99"/>
      <c r="V523" s="100"/>
      <c r="W523" s="101">
        <f t="shared" si="76"/>
        <v>187607</v>
      </c>
    </row>
    <row r="524" spans="1:23" hidden="1">
      <c r="A524" s="34" t="s">
        <v>5927</v>
      </c>
      <c r="B524" s="160" t="s">
        <v>5300</v>
      </c>
      <c r="C524" s="17" t="s">
        <v>438</v>
      </c>
      <c r="D524" s="17" t="s">
        <v>554</v>
      </c>
      <c r="E524" s="17" t="s">
        <v>489</v>
      </c>
      <c r="F524" s="17" t="s">
        <v>2329</v>
      </c>
      <c r="G524" s="20" t="s">
        <v>425</v>
      </c>
      <c r="H524" s="20" t="s">
        <v>2850</v>
      </c>
      <c r="I524" s="20" t="str">
        <f t="shared" si="77"/>
        <v>3 M-Gm Szczebrzeszyn (3)</v>
      </c>
      <c r="J524" s="18" t="s">
        <v>932</v>
      </c>
      <c r="K524" s="151">
        <v>10320</v>
      </c>
      <c r="L524" s="154">
        <v>1284</v>
      </c>
      <c r="M524" s="65">
        <v>36</v>
      </c>
      <c r="N524" s="169">
        <v>4481.53</v>
      </c>
      <c r="O524" s="32">
        <f t="shared" si="73"/>
        <v>3.488372E-3</v>
      </c>
      <c r="P524" s="32">
        <f t="shared" si="74"/>
        <v>9.9945099999999994E-4</v>
      </c>
      <c r="Q524" s="30">
        <f t="shared" si="75"/>
        <v>3.6452339999999998E-4</v>
      </c>
      <c r="R524" s="94">
        <f t="shared" si="78"/>
        <v>182261</v>
      </c>
      <c r="S524" s="99"/>
      <c r="T524" s="99"/>
      <c r="U524" s="99"/>
      <c r="V524" s="100"/>
      <c r="W524" s="101">
        <f t="shared" si="76"/>
        <v>182261</v>
      </c>
    </row>
    <row r="525" spans="1:23" hidden="1">
      <c r="A525" s="34" t="s">
        <v>5928</v>
      </c>
      <c r="B525" s="160" t="s">
        <v>5301</v>
      </c>
      <c r="C525" s="17" t="s">
        <v>438</v>
      </c>
      <c r="D525" s="17" t="s">
        <v>554</v>
      </c>
      <c r="E525" s="17" t="s">
        <v>491</v>
      </c>
      <c r="F525" s="17" t="s">
        <v>2328</v>
      </c>
      <c r="G525" s="20" t="s">
        <v>424</v>
      </c>
      <c r="H525" s="20" t="s">
        <v>2851</v>
      </c>
      <c r="I525" s="20" t="str">
        <f t="shared" si="77"/>
        <v>2 Gm Zamość (2)</v>
      </c>
      <c r="J525" s="18" t="s">
        <v>933</v>
      </c>
      <c r="K525" s="151">
        <v>23982</v>
      </c>
      <c r="L525" s="154">
        <v>3807</v>
      </c>
      <c r="M525" s="65">
        <v>93</v>
      </c>
      <c r="N525" s="169">
        <v>5633.24</v>
      </c>
      <c r="O525" s="32">
        <f t="shared" si="73"/>
        <v>3.8779083999999999E-3</v>
      </c>
      <c r="P525" s="32">
        <f t="shared" si="74"/>
        <v>2.6207293000000001E-3</v>
      </c>
      <c r="Q525" s="30">
        <f t="shared" si="75"/>
        <v>9.5584209999999997E-4</v>
      </c>
      <c r="R525" s="94">
        <f t="shared" si="78"/>
        <v>477921</v>
      </c>
      <c r="S525" s="99"/>
      <c r="T525" s="99"/>
      <c r="U525" s="99"/>
      <c r="V525" s="100"/>
      <c r="W525" s="101">
        <f t="shared" si="76"/>
        <v>477921</v>
      </c>
    </row>
    <row r="526" spans="1:23" hidden="1">
      <c r="A526" s="34" t="s">
        <v>5929</v>
      </c>
      <c r="B526" s="160" t="s">
        <v>5302</v>
      </c>
      <c r="C526" s="17" t="s">
        <v>438</v>
      </c>
      <c r="D526" s="17" t="s">
        <v>554</v>
      </c>
      <c r="E526" s="17" t="s">
        <v>523</v>
      </c>
      <c r="F526" s="17" t="s">
        <v>2329</v>
      </c>
      <c r="G526" s="20" t="s">
        <v>425</v>
      </c>
      <c r="H526" s="20" t="s">
        <v>2852</v>
      </c>
      <c r="I526" s="20" t="str">
        <f t="shared" si="77"/>
        <v>3 M-Gm Zwierzyniec (3)</v>
      </c>
      <c r="J526" s="18" t="s">
        <v>934</v>
      </c>
      <c r="K526" s="151">
        <v>5904</v>
      </c>
      <c r="L526" s="154">
        <v>771</v>
      </c>
      <c r="M526" s="65">
        <v>21</v>
      </c>
      <c r="N526" s="169">
        <v>5067.49</v>
      </c>
      <c r="O526" s="32">
        <f t="shared" si="73"/>
        <v>3.5569105000000001E-3</v>
      </c>
      <c r="P526" s="32">
        <f t="shared" si="74"/>
        <v>5.4117080000000005E-4</v>
      </c>
      <c r="Q526" s="30">
        <f t="shared" si="75"/>
        <v>1.9737779999999999E-4</v>
      </c>
      <c r="R526" s="94">
        <f t="shared" si="78"/>
        <v>98688</v>
      </c>
      <c r="S526" s="99"/>
      <c r="T526" s="99"/>
      <c r="U526" s="99"/>
      <c r="V526" s="100"/>
      <c r="W526" s="101">
        <f t="shared" si="76"/>
        <v>98688</v>
      </c>
    </row>
    <row r="527" spans="1:23" hidden="1">
      <c r="A527" s="34" t="s">
        <v>5930</v>
      </c>
      <c r="B527" s="160" t="s">
        <v>5303</v>
      </c>
      <c r="C527" s="17" t="s">
        <v>438</v>
      </c>
      <c r="D527" s="17" t="s">
        <v>604</v>
      </c>
      <c r="E527" s="17" t="s">
        <v>430</v>
      </c>
      <c r="F527" s="17" t="s">
        <v>2327</v>
      </c>
      <c r="G527" s="20" t="s">
        <v>423</v>
      </c>
      <c r="H527" s="20" t="s">
        <v>2853</v>
      </c>
      <c r="I527" s="20" t="str">
        <f t="shared" si="77"/>
        <v>1 M Biała Podlaska (1)</v>
      </c>
      <c r="J527" s="18" t="s">
        <v>935</v>
      </c>
      <c r="K527" s="151">
        <v>53470</v>
      </c>
      <c r="L527" s="154">
        <v>7588</v>
      </c>
      <c r="M527" s="65">
        <v>189</v>
      </c>
      <c r="N527" s="169">
        <v>6039.39</v>
      </c>
      <c r="O527" s="32">
        <f t="shared" si="73"/>
        <v>3.5346923E-3</v>
      </c>
      <c r="P527" s="32">
        <f t="shared" si="74"/>
        <v>4.441052E-3</v>
      </c>
      <c r="Q527" s="30">
        <f t="shared" si="75"/>
        <v>1.6197569000000001E-3</v>
      </c>
      <c r="R527" s="94">
        <f t="shared" si="78"/>
        <v>809878</v>
      </c>
      <c r="S527" s="99"/>
      <c r="T527" s="99"/>
      <c r="U527" s="99"/>
      <c r="V527" s="100"/>
      <c r="W527" s="101">
        <f t="shared" si="76"/>
        <v>809878</v>
      </c>
    </row>
    <row r="528" spans="1:23" hidden="1">
      <c r="A528" s="34" t="s">
        <v>5931</v>
      </c>
      <c r="B528" s="160" t="s">
        <v>5304</v>
      </c>
      <c r="C528" s="17" t="s">
        <v>438</v>
      </c>
      <c r="D528" s="17" t="s">
        <v>606</v>
      </c>
      <c r="E528" s="17" t="s">
        <v>430</v>
      </c>
      <c r="F528" s="17" t="s">
        <v>2327</v>
      </c>
      <c r="G528" s="20" t="s">
        <v>423</v>
      </c>
      <c r="H528" s="20" t="s">
        <v>2854</v>
      </c>
      <c r="I528" s="20" t="str">
        <f t="shared" si="77"/>
        <v>1 M Chełm (1)</v>
      </c>
      <c r="J528" s="18" t="s">
        <v>936</v>
      </c>
      <c r="K528" s="151">
        <v>55661</v>
      </c>
      <c r="L528" s="154">
        <v>6702</v>
      </c>
      <c r="M528" s="65">
        <v>110</v>
      </c>
      <c r="N528" s="169">
        <v>6128.03</v>
      </c>
      <c r="O528" s="32">
        <f t="shared" si="73"/>
        <v>1.9762489999999998E-3</v>
      </c>
      <c r="P528" s="32">
        <f t="shared" si="74"/>
        <v>2.1613505E-3</v>
      </c>
      <c r="Q528" s="30">
        <f t="shared" si="75"/>
        <v>7.8829569999999997E-4</v>
      </c>
      <c r="R528" s="94">
        <f t="shared" si="78"/>
        <v>394147</v>
      </c>
      <c r="S528" s="99"/>
      <c r="T528" s="99"/>
      <c r="U528" s="99"/>
      <c r="V528" s="100"/>
      <c r="W528" s="101">
        <f t="shared" si="76"/>
        <v>394147</v>
      </c>
    </row>
    <row r="529" spans="1:23" hidden="1">
      <c r="A529" s="34" t="s">
        <v>5932</v>
      </c>
      <c r="B529" s="160" t="s">
        <v>5305</v>
      </c>
      <c r="C529" s="17" t="s">
        <v>438</v>
      </c>
      <c r="D529" s="17" t="s">
        <v>739</v>
      </c>
      <c r="E529" s="17" t="s">
        <v>430</v>
      </c>
      <c r="F529" s="17" t="s">
        <v>2327</v>
      </c>
      <c r="G529" s="20" t="s">
        <v>423</v>
      </c>
      <c r="H529" s="20" t="s">
        <v>2855</v>
      </c>
      <c r="I529" s="20" t="str">
        <f t="shared" si="77"/>
        <v>1 M Lublin (1)</v>
      </c>
      <c r="J529" s="18" t="s">
        <v>937</v>
      </c>
      <c r="K529" s="151">
        <v>326685</v>
      </c>
      <c r="L529" s="154">
        <v>41079</v>
      </c>
      <c r="M529" s="65">
        <v>777</v>
      </c>
      <c r="N529" s="169">
        <v>7157.59</v>
      </c>
      <c r="O529" s="32">
        <f t="shared" si="73"/>
        <v>2.3784379E-3</v>
      </c>
      <c r="P529" s="32">
        <f t="shared" si="74"/>
        <v>1.3650383699999999E-2</v>
      </c>
      <c r="Q529" s="30">
        <f t="shared" si="75"/>
        <v>4.9786185000000004E-3</v>
      </c>
      <c r="R529" s="94">
        <f t="shared" si="78"/>
        <v>2489309</v>
      </c>
      <c r="S529" s="99"/>
      <c r="T529" s="99"/>
      <c r="U529" s="99"/>
      <c r="V529" s="100"/>
      <c r="W529" s="101">
        <f t="shared" si="76"/>
        <v>2489309</v>
      </c>
    </row>
    <row r="530" spans="1:23" hidden="1">
      <c r="A530" s="34" t="s">
        <v>5933</v>
      </c>
      <c r="B530" s="160" t="s">
        <v>5306</v>
      </c>
      <c r="C530" s="17" t="s">
        <v>438</v>
      </c>
      <c r="D530" s="17" t="s">
        <v>608</v>
      </c>
      <c r="E530" s="17" t="s">
        <v>430</v>
      </c>
      <c r="F530" s="17" t="s">
        <v>2327</v>
      </c>
      <c r="G530" s="20" t="s">
        <v>423</v>
      </c>
      <c r="H530" s="20" t="s">
        <v>2856</v>
      </c>
      <c r="I530" s="20" t="str">
        <f t="shared" si="77"/>
        <v>1 M Zamość (1)</v>
      </c>
      <c r="J530" s="18" t="s">
        <v>938</v>
      </c>
      <c r="K530" s="151">
        <v>56844</v>
      </c>
      <c r="L530" s="154">
        <v>7376</v>
      </c>
      <c r="M530" s="65">
        <v>153</v>
      </c>
      <c r="N530" s="169">
        <v>5077.16</v>
      </c>
      <c r="O530" s="32">
        <f t="shared" si="73"/>
        <v>2.6915769000000001E-3</v>
      </c>
      <c r="P530" s="32">
        <f t="shared" si="74"/>
        <v>3.9102709000000003E-3</v>
      </c>
      <c r="Q530" s="30">
        <f t="shared" si="75"/>
        <v>1.4261683999999999E-3</v>
      </c>
      <c r="R530" s="94">
        <f t="shared" si="78"/>
        <v>713084</v>
      </c>
      <c r="S530" s="99"/>
      <c r="T530" s="99"/>
      <c r="U530" s="99"/>
      <c r="V530" s="100"/>
      <c r="W530" s="101">
        <f t="shared" si="76"/>
        <v>713084</v>
      </c>
    </row>
    <row r="531" spans="1:23" s="7" customFormat="1" hidden="1">
      <c r="A531" s="34"/>
      <c r="B531" s="142"/>
      <c r="C531" s="41" t="s">
        <v>438</v>
      </c>
      <c r="D531" s="22" t="s">
        <v>4762</v>
      </c>
      <c r="E531" s="23"/>
      <c r="F531" s="42"/>
      <c r="G531" s="24"/>
      <c r="H531" s="24"/>
      <c r="I531" s="20" t="str">
        <f t="shared" si="77"/>
        <v xml:space="preserve">  </v>
      </c>
      <c r="J531" s="25"/>
      <c r="K531" s="150">
        <f>SUM(K318:K530)</f>
        <v>1980772</v>
      </c>
      <c r="L531" s="29">
        <f>SUM(L318:L530)</f>
        <v>273683</v>
      </c>
      <c r="M531" s="67"/>
      <c r="N531" s="147"/>
      <c r="O531" s="43"/>
      <c r="P531" s="43"/>
      <c r="Q531" s="44"/>
      <c r="R531" s="84"/>
      <c r="S531" s="53">
        <f>SUM(S318:S530)</f>
        <v>0</v>
      </c>
      <c r="T531" s="53">
        <f>SUM(T318:T530)</f>
        <v>0</v>
      </c>
      <c r="U531" s="53">
        <f>SUM(U318:U530)</f>
        <v>0</v>
      </c>
      <c r="V531" s="53">
        <f>SUM(V318:V530)</f>
        <v>0</v>
      </c>
      <c r="W531" s="53">
        <f>SUM(W318:W530)</f>
        <v>47499914</v>
      </c>
    </row>
    <row r="532" spans="1:23" ht="20.25" hidden="1" customHeight="1">
      <c r="A532" s="34" t="s">
        <v>5934</v>
      </c>
      <c r="B532" s="160" t="s">
        <v>5307</v>
      </c>
      <c r="C532" s="17" t="s">
        <v>469</v>
      </c>
      <c r="D532" s="17" t="s">
        <v>430</v>
      </c>
      <c r="E532" s="17" t="s">
        <v>430</v>
      </c>
      <c r="F532" s="17" t="s">
        <v>2327</v>
      </c>
      <c r="G532" s="20" t="s">
        <v>423</v>
      </c>
      <c r="H532" s="20" t="s">
        <v>2857</v>
      </c>
      <c r="I532" s="20" t="str">
        <f t="shared" si="77"/>
        <v>1 M Kostrzyn nad Odrą (1)</v>
      </c>
      <c r="J532" s="18" t="s">
        <v>939</v>
      </c>
      <c r="K532" s="151">
        <v>17261</v>
      </c>
      <c r="L532" s="154">
        <v>2403</v>
      </c>
      <c r="M532" s="65">
        <v>7</v>
      </c>
      <c r="N532" s="169">
        <v>6285.52</v>
      </c>
      <c r="O532" s="32">
        <f t="shared" ref="O532:O563" si="79" xml:space="preserve"> ROUNDDOWN(M532/K532,10)</f>
        <v>4.0553840000000002E-4</v>
      </c>
      <c r="P532" s="32">
        <f t="shared" ref="P532:P563" si="80">ROUNDDOWN(L532*O532/N532,10)</f>
        <v>1.5504019999999999E-4</v>
      </c>
      <c r="Q532" s="30">
        <f t="shared" ref="Q532:Q563" si="81">ROUNDDOWN(P532/$P$2498,10)</f>
        <v>5.6546799999999999E-5</v>
      </c>
      <c r="R532" s="94">
        <f t="shared" si="78"/>
        <v>28273</v>
      </c>
      <c r="S532" s="102"/>
      <c r="T532" s="102"/>
      <c r="U532" s="102"/>
      <c r="V532" s="103"/>
      <c r="W532" s="96">
        <f t="shared" ref="W532:W563" si="82">MIN(R532:U532)</f>
        <v>28273</v>
      </c>
    </row>
    <row r="533" spans="1:23" hidden="1">
      <c r="A533" s="34" t="s">
        <v>5935</v>
      </c>
      <c r="B533" s="160" t="s">
        <v>5308</v>
      </c>
      <c r="C533" s="17" t="s">
        <v>469</v>
      </c>
      <c r="D533" s="17" t="s">
        <v>430</v>
      </c>
      <c r="E533" s="17" t="s">
        <v>429</v>
      </c>
      <c r="F533" s="17" t="s">
        <v>2328</v>
      </c>
      <c r="G533" s="20" t="s">
        <v>424</v>
      </c>
      <c r="H533" s="20" t="s">
        <v>2858</v>
      </c>
      <c r="I533" s="20" t="str">
        <f t="shared" si="77"/>
        <v>2 Gm Bogdaniec (2)</v>
      </c>
      <c r="J533" s="18" t="s">
        <v>940</v>
      </c>
      <c r="K533" s="151">
        <v>7139</v>
      </c>
      <c r="L533" s="154">
        <v>1186</v>
      </c>
      <c r="M533" s="65">
        <v>4</v>
      </c>
      <c r="N533" s="169">
        <v>4668.3500000000004</v>
      </c>
      <c r="O533" s="32">
        <f t="shared" si="79"/>
        <v>5.603025E-4</v>
      </c>
      <c r="P533" s="32">
        <f t="shared" si="80"/>
        <v>1.423455E-4</v>
      </c>
      <c r="Q533" s="30">
        <f t="shared" si="81"/>
        <v>5.1916699999999997E-5</v>
      </c>
      <c r="R533" s="94">
        <f t="shared" si="78"/>
        <v>25958</v>
      </c>
      <c r="S533" s="102"/>
      <c r="T533" s="102"/>
      <c r="U533" s="102"/>
      <c r="V533" s="103"/>
      <c r="W533" s="96">
        <f t="shared" si="82"/>
        <v>25958</v>
      </c>
    </row>
    <row r="534" spans="1:23" hidden="1">
      <c r="A534" s="34" t="s">
        <v>5936</v>
      </c>
      <c r="B534" s="160" t="s">
        <v>5309</v>
      </c>
      <c r="C534" s="17" t="s">
        <v>469</v>
      </c>
      <c r="D534" s="17" t="s">
        <v>430</v>
      </c>
      <c r="E534" s="17" t="s">
        <v>432</v>
      </c>
      <c r="F534" s="17" t="s">
        <v>2328</v>
      </c>
      <c r="G534" s="20" t="s">
        <v>424</v>
      </c>
      <c r="H534" s="20" t="s">
        <v>2859</v>
      </c>
      <c r="I534" s="20" t="str">
        <f t="shared" si="77"/>
        <v>2 Gm Deszczno (2)</v>
      </c>
      <c r="J534" s="18" t="s">
        <v>941</v>
      </c>
      <c r="K534" s="151">
        <v>11267</v>
      </c>
      <c r="L534" s="154">
        <v>2029</v>
      </c>
      <c r="M534" s="65">
        <v>4</v>
      </c>
      <c r="N534" s="169">
        <v>5387.82</v>
      </c>
      <c r="O534" s="32">
        <f t="shared" si="79"/>
        <v>3.5501899999999998E-4</v>
      </c>
      <c r="P534" s="32">
        <f t="shared" si="80"/>
        <v>1.336966E-4</v>
      </c>
      <c r="Q534" s="30">
        <f t="shared" si="81"/>
        <v>4.8762299999999999E-5</v>
      </c>
      <c r="R534" s="94">
        <f t="shared" si="78"/>
        <v>24381</v>
      </c>
      <c r="S534" s="102"/>
      <c r="T534" s="102"/>
      <c r="U534" s="102"/>
      <c r="V534" s="103"/>
      <c r="W534" s="96">
        <f t="shared" si="82"/>
        <v>24381</v>
      </c>
    </row>
    <row r="535" spans="1:23" hidden="1">
      <c r="A535" s="34" t="s">
        <v>5937</v>
      </c>
      <c r="B535" s="160" t="s">
        <v>5310</v>
      </c>
      <c r="C535" s="17" t="s">
        <v>469</v>
      </c>
      <c r="D535" s="17" t="s">
        <v>430</v>
      </c>
      <c r="E535" s="17" t="s">
        <v>434</v>
      </c>
      <c r="F535" s="17" t="s">
        <v>2328</v>
      </c>
      <c r="G535" s="20" t="s">
        <v>424</v>
      </c>
      <c r="H535" s="20" t="s">
        <v>2860</v>
      </c>
      <c r="I535" s="20" t="str">
        <f t="shared" si="77"/>
        <v>2 Gm Kłodawa (2)</v>
      </c>
      <c r="J535" s="18" t="s">
        <v>942</v>
      </c>
      <c r="K535" s="151">
        <v>9455</v>
      </c>
      <c r="L535" s="154">
        <v>1692</v>
      </c>
      <c r="M535" s="65">
        <v>7</v>
      </c>
      <c r="N535" s="169">
        <v>6326.25</v>
      </c>
      <c r="O535" s="32">
        <f t="shared" si="79"/>
        <v>7.4034899999999996E-4</v>
      </c>
      <c r="P535" s="32">
        <f t="shared" si="80"/>
        <v>1.9801150000000001E-4</v>
      </c>
      <c r="Q535" s="30">
        <f t="shared" si="81"/>
        <v>7.2219399999999995E-5</v>
      </c>
      <c r="R535" s="94">
        <f t="shared" si="78"/>
        <v>36109</v>
      </c>
      <c r="S535" s="102"/>
      <c r="T535" s="102"/>
      <c r="U535" s="102"/>
      <c r="V535" s="103"/>
      <c r="W535" s="96">
        <f t="shared" si="82"/>
        <v>36109</v>
      </c>
    </row>
    <row r="536" spans="1:23" hidden="1">
      <c r="A536" s="34" t="s">
        <v>5938</v>
      </c>
      <c r="B536" s="160" t="s">
        <v>5311</v>
      </c>
      <c r="C536" s="17" t="s">
        <v>469</v>
      </c>
      <c r="D536" s="17" t="s">
        <v>430</v>
      </c>
      <c r="E536" s="17" t="s">
        <v>436</v>
      </c>
      <c r="F536" s="17" t="s">
        <v>2328</v>
      </c>
      <c r="G536" s="20" t="s">
        <v>424</v>
      </c>
      <c r="H536" s="20" t="s">
        <v>2861</v>
      </c>
      <c r="I536" s="20" t="str">
        <f t="shared" si="77"/>
        <v>2 Gm Lubiszyn (2)</v>
      </c>
      <c r="J536" s="18" t="s">
        <v>943</v>
      </c>
      <c r="K536" s="151">
        <v>7200</v>
      </c>
      <c r="L536" s="154">
        <v>1095</v>
      </c>
      <c r="M536" s="65">
        <v>21</v>
      </c>
      <c r="N536" s="169">
        <v>4501.08</v>
      </c>
      <c r="O536" s="32">
        <f t="shared" si="79"/>
        <v>2.9166665999999998E-3</v>
      </c>
      <c r="P536" s="32">
        <f t="shared" si="80"/>
        <v>7.0955189999999998E-4</v>
      </c>
      <c r="Q536" s="30">
        <f t="shared" si="81"/>
        <v>2.587903E-4</v>
      </c>
      <c r="R536" s="94">
        <f t="shared" si="78"/>
        <v>129395</v>
      </c>
      <c r="S536" s="102"/>
      <c r="T536" s="102"/>
      <c r="U536" s="102"/>
      <c r="V536" s="103"/>
      <c r="W536" s="96">
        <f t="shared" si="82"/>
        <v>129395</v>
      </c>
    </row>
    <row r="537" spans="1:23" hidden="1">
      <c r="A537" s="34" t="s">
        <v>5939</v>
      </c>
      <c r="B537" s="160" t="s">
        <v>5312</v>
      </c>
      <c r="C537" s="17" t="s">
        <v>469</v>
      </c>
      <c r="D537" s="17" t="s">
        <v>430</v>
      </c>
      <c r="E537" s="17" t="s">
        <v>438</v>
      </c>
      <c r="F537" s="17" t="s">
        <v>2328</v>
      </c>
      <c r="G537" s="20" t="s">
        <v>424</v>
      </c>
      <c r="H537" s="20" t="s">
        <v>2862</v>
      </c>
      <c r="I537" s="20" t="str">
        <f t="shared" si="77"/>
        <v>2 Gm Santok (2)</v>
      </c>
      <c r="J537" s="18" t="s">
        <v>944</v>
      </c>
      <c r="K537" s="151">
        <v>9824</v>
      </c>
      <c r="L537" s="154">
        <v>1778</v>
      </c>
      <c r="M537" s="65">
        <v>16</v>
      </c>
      <c r="N537" s="169">
        <v>5167.29</v>
      </c>
      <c r="O537" s="32">
        <f t="shared" si="79"/>
        <v>1.6286644000000001E-3</v>
      </c>
      <c r="P537" s="32">
        <f t="shared" si="80"/>
        <v>5.6040300000000001E-4</v>
      </c>
      <c r="Q537" s="30">
        <f t="shared" si="81"/>
        <v>2.043922E-4</v>
      </c>
      <c r="R537" s="94">
        <f t="shared" si="78"/>
        <v>102196</v>
      </c>
      <c r="S537" s="102"/>
      <c r="T537" s="102"/>
      <c r="U537" s="102"/>
      <c r="V537" s="103"/>
      <c r="W537" s="96">
        <f t="shared" si="82"/>
        <v>102196</v>
      </c>
    </row>
    <row r="538" spans="1:23" hidden="1">
      <c r="A538" s="34" t="s">
        <v>5940</v>
      </c>
      <c r="B538" s="160" t="s">
        <v>5313</v>
      </c>
      <c r="C538" s="17" t="s">
        <v>469</v>
      </c>
      <c r="D538" s="17" t="s">
        <v>430</v>
      </c>
      <c r="E538" s="17" t="s">
        <v>445</v>
      </c>
      <c r="F538" s="17" t="s">
        <v>2329</v>
      </c>
      <c r="G538" s="20" t="s">
        <v>425</v>
      </c>
      <c r="H538" s="20" t="s">
        <v>2863</v>
      </c>
      <c r="I538" s="20" t="str">
        <f t="shared" si="77"/>
        <v>3 M-Gm Witnica (3)</v>
      </c>
      <c r="J538" s="18" t="s">
        <v>945</v>
      </c>
      <c r="K538" s="151">
        <v>12044</v>
      </c>
      <c r="L538" s="154">
        <v>1741</v>
      </c>
      <c r="M538" s="65">
        <v>8</v>
      </c>
      <c r="N538" s="169">
        <v>4746.51</v>
      </c>
      <c r="O538" s="32">
        <f t="shared" si="79"/>
        <v>6.6423109999999997E-4</v>
      </c>
      <c r="P538" s="32">
        <f t="shared" si="80"/>
        <v>2.4363710000000001E-4</v>
      </c>
      <c r="Q538" s="30">
        <f t="shared" si="81"/>
        <v>8.88602E-5</v>
      </c>
      <c r="R538" s="94">
        <f t="shared" si="78"/>
        <v>44430</v>
      </c>
      <c r="S538" s="102"/>
      <c r="T538" s="102"/>
      <c r="U538" s="102"/>
      <c r="V538" s="103"/>
      <c r="W538" s="96">
        <f t="shared" si="82"/>
        <v>44430</v>
      </c>
    </row>
    <row r="539" spans="1:23" hidden="1">
      <c r="A539" s="34" t="s">
        <v>5941</v>
      </c>
      <c r="B539" s="160" t="s">
        <v>5314</v>
      </c>
      <c r="C539" s="17" t="s">
        <v>469</v>
      </c>
      <c r="D539" s="17" t="s">
        <v>429</v>
      </c>
      <c r="E539" s="17" t="s">
        <v>430</v>
      </c>
      <c r="F539" s="17" t="s">
        <v>2327</v>
      </c>
      <c r="G539" s="20" t="s">
        <v>423</v>
      </c>
      <c r="H539" s="20" t="s">
        <v>2864</v>
      </c>
      <c r="I539" s="20" t="str">
        <f t="shared" si="77"/>
        <v>1 M Gubin (1)</v>
      </c>
      <c r="J539" s="18" t="s">
        <v>946</v>
      </c>
      <c r="K539" s="151">
        <v>15212</v>
      </c>
      <c r="L539" s="154">
        <v>1895</v>
      </c>
      <c r="M539" s="65">
        <v>14</v>
      </c>
      <c r="N539" s="169">
        <v>4309.95</v>
      </c>
      <c r="O539" s="32">
        <f t="shared" si="79"/>
        <v>9.2032599999999996E-4</v>
      </c>
      <c r="P539" s="32">
        <f t="shared" si="80"/>
        <v>4.0464910000000002E-4</v>
      </c>
      <c r="Q539" s="30">
        <f t="shared" si="81"/>
        <v>1.475851E-4</v>
      </c>
      <c r="R539" s="94">
        <f t="shared" si="78"/>
        <v>73792</v>
      </c>
      <c r="S539" s="102"/>
      <c r="T539" s="102"/>
      <c r="U539" s="102"/>
      <c r="V539" s="103"/>
      <c r="W539" s="96">
        <f t="shared" si="82"/>
        <v>73792</v>
      </c>
    </row>
    <row r="540" spans="1:23" hidden="1">
      <c r="A540" s="34" t="s">
        <v>5942</v>
      </c>
      <c r="B540" s="160" t="s">
        <v>5315</v>
      </c>
      <c r="C540" s="17" t="s">
        <v>469</v>
      </c>
      <c r="D540" s="17" t="s">
        <v>429</v>
      </c>
      <c r="E540" s="17" t="s">
        <v>429</v>
      </c>
      <c r="F540" s="17" t="s">
        <v>2328</v>
      </c>
      <c r="G540" s="20" t="s">
        <v>424</v>
      </c>
      <c r="H540" s="20" t="s">
        <v>2865</v>
      </c>
      <c r="I540" s="20" t="str">
        <f t="shared" si="77"/>
        <v>2 Gm Bobrowice (2)</v>
      </c>
      <c r="J540" s="18" t="s">
        <v>947</v>
      </c>
      <c r="K540" s="151">
        <v>2991</v>
      </c>
      <c r="L540" s="154">
        <v>388</v>
      </c>
      <c r="M540" s="65">
        <v>8</v>
      </c>
      <c r="N540" s="169">
        <v>7414.41</v>
      </c>
      <c r="O540" s="32">
        <f t="shared" si="79"/>
        <v>2.6746907000000002E-3</v>
      </c>
      <c r="P540" s="32">
        <f t="shared" si="80"/>
        <v>1.3996789999999999E-4</v>
      </c>
      <c r="Q540" s="30">
        <f t="shared" si="81"/>
        <v>5.10496E-5</v>
      </c>
      <c r="R540" s="94">
        <f t="shared" si="78"/>
        <v>25524</v>
      </c>
      <c r="S540" s="102"/>
      <c r="T540" s="102"/>
      <c r="U540" s="102"/>
      <c r="V540" s="103"/>
      <c r="W540" s="96">
        <f t="shared" si="82"/>
        <v>25524</v>
      </c>
    </row>
    <row r="541" spans="1:23" hidden="1">
      <c r="A541" s="34" t="s">
        <v>5943</v>
      </c>
      <c r="B541" s="160" t="s">
        <v>5316</v>
      </c>
      <c r="C541" s="17" t="s">
        <v>469</v>
      </c>
      <c r="D541" s="17" t="s">
        <v>429</v>
      </c>
      <c r="E541" s="17" t="s">
        <v>432</v>
      </c>
      <c r="F541" s="17" t="s">
        <v>2328</v>
      </c>
      <c r="G541" s="20" t="s">
        <v>424</v>
      </c>
      <c r="H541" s="20" t="s">
        <v>2866</v>
      </c>
      <c r="I541" s="20" t="str">
        <f t="shared" si="77"/>
        <v>2 Gm Bytnica (2)</v>
      </c>
      <c r="J541" s="18" t="s">
        <v>948</v>
      </c>
      <c r="K541" s="151">
        <v>2235</v>
      </c>
      <c r="L541" s="154">
        <v>307</v>
      </c>
      <c r="M541" s="65">
        <v>11</v>
      </c>
      <c r="N541" s="169">
        <v>4168.2299999999996</v>
      </c>
      <c r="O541" s="32">
        <f t="shared" si="79"/>
        <v>4.9217002000000003E-3</v>
      </c>
      <c r="P541" s="32">
        <f t="shared" si="80"/>
        <v>3.6249479999999999E-4</v>
      </c>
      <c r="Q541" s="30">
        <f t="shared" si="81"/>
        <v>1.3221040000000001E-4</v>
      </c>
      <c r="R541" s="94">
        <f t="shared" si="78"/>
        <v>66105</v>
      </c>
      <c r="S541" s="102"/>
      <c r="T541" s="102"/>
      <c r="U541" s="102"/>
      <c r="V541" s="103"/>
      <c r="W541" s="96">
        <f t="shared" si="82"/>
        <v>66105</v>
      </c>
    </row>
    <row r="542" spans="1:23" hidden="1">
      <c r="A542" s="34" t="s">
        <v>5944</v>
      </c>
      <c r="B542" s="160" t="s">
        <v>5317</v>
      </c>
      <c r="C542" s="17" t="s">
        <v>469</v>
      </c>
      <c r="D542" s="17" t="s">
        <v>429</v>
      </c>
      <c r="E542" s="17" t="s">
        <v>434</v>
      </c>
      <c r="F542" s="17" t="s">
        <v>2328</v>
      </c>
      <c r="G542" s="20" t="s">
        <v>424</v>
      </c>
      <c r="H542" s="20" t="s">
        <v>2867</v>
      </c>
      <c r="I542" s="20" t="str">
        <f t="shared" si="77"/>
        <v>2 Gm Dąbie (2)</v>
      </c>
      <c r="J542" s="18" t="s">
        <v>949</v>
      </c>
      <c r="K542" s="151">
        <v>4918</v>
      </c>
      <c r="L542" s="154">
        <v>735</v>
      </c>
      <c r="M542" s="65">
        <v>9</v>
      </c>
      <c r="N542" s="169">
        <v>4264.05</v>
      </c>
      <c r="O542" s="32">
        <f t="shared" si="79"/>
        <v>1.8300122000000001E-3</v>
      </c>
      <c r="P542" s="32">
        <f t="shared" si="80"/>
        <v>3.1544160000000001E-4</v>
      </c>
      <c r="Q542" s="30">
        <f t="shared" si="81"/>
        <v>1.15049E-4</v>
      </c>
      <c r="R542" s="94">
        <f t="shared" si="78"/>
        <v>57524</v>
      </c>
      <c r="S542" s="102"/>
      <c r="T542" s="102"/>
      <c r="U542" s="102"/>
      <c r="V542" s="103"/>
      <c r="W542" s="96">
        <f t="shared" si="82"/>
        <v>57524</v>
      </c>
    </row>
    <row r="543" spans="1:23" hidden="1">
      <c r="A543" s="34" t="s">
        <v>5945</v>
      </c>
      <c r="B543" s="160" t="s">
        <v>5318</v>
      </c>
      <c r="C543" s="17" t="s">
        <v>469</v>
      </c>
      <c r="D543" s="17" t="s">
        <v>429</v>
      </c>
      <c r="E543" s="17" t="s">
        <v>436</v>
      </c>
      <c r="F543" s="17" t="s">
        <v>2328</v>
      </c>
      <c r="G543" s="20" t="s">
        <v>424</v>
      </c>
      <c r="H543" s="20" t="s">
        <v>2868</v>
      </c>
      <c r="I543" s="20" t="str">
        <f t="shared" si="77"/>
        <v>2 Gm Gubin (2)</v>
      </c>
      <c r="J543" s="18" t="s">
        <v>946</v>
      </c>
      <c r="K543" s="151">
        <v>7126</v>
      </c>
      <c r="L543" s="154">
        <v>1028</v>
      </c>
      <c r="M543" s="65">
        <v>19</v>
      </c>
      <c r="N543" s="169">
        <v>4420.88</v>
      </c>
      <c r="O543" s="32">
        <f t="shared" si="79"/>
        <v>2.6662923999999999E-3</v>
      </c>
      <c r="P543" s="32">
        <f t="shared" si="80"/>
        <v>6.2000059999999999E-4</v>
      </c>
      <c r="Q543" s="30">
        <f t="shared" si="81"/>
        <v>2.2612890000000001E-4</v>
      </c>
      <c r="R543" s="94">
        <f t="shared" si="78"/>
        <v>113064</v>
      </c>
      <c r="S543" s="102"/>
      <c r="T543" s="102"/>
      <c r="U543" s="102"/>
      <c r="V543" s="103"/>
      <c r="W543" s="96">
        <f t="shared" si="82"/>
        <v>113064</v>
      </c>
    </row>
    <row r="544" spans="1:23" hidden="1">
      <c r="A544" s="34" t="s">
        <v>5946</v>
      </c>
      <c r="B544" s="160" t="s">
        <v>5319</v>
      </c>
      <c r="C544" s="17" t="s">
        <v>469</v>
      </c>
      <c r="D544" s="17" t="s">
        <v>429</v>
      </c>
      <c r="E544" s="17" t="s">
        <v>438</v>
      </c>
      <c r="F544" s="17" t="s">
        <v>2329</v>
      </c>
      <c r="G544" s="20" t="s">
        <v>425</v>
      </c>
      <c r="H544" s="20" t="s">
        <v>2869</v>
      </c>
      <c r="I544" s="20" t="str">
        <f t="shared" si="77"/>
        <v>3 M-Gm Krosno Odrzańskie (3)</v>
      </c>
      <c r="J544" s="18" t="s">
        <v>950</v>
      </c>
      <c r="K544" s="151">
        <v>16571</v>
      </c>
      <c r="L544" s="154">
        <v>2216</v>
      </c>
      <c r="M544" s="65">
        <v>9</v>
      </c>
      <c r="N544" s="169">
        <v>5582.52</v>
      </c>
      <c r="O544" s="32">
        <f t="shared" si="79"/>
        <v>5.431174E-4</v>
      </c>
      <c r="P544" s="32">
        <f t="shared" si="80"/>
        <v>2.1559220000000001E-4</v>
      </c>
      <c r="Q544" s="30">
        <f t="shared" si="81"/>
        <v>7.8631499999999994E-5</v>
      </c>
      <c r="R544" s="94">
        <f t="shared" si="78"/>
        <v>39315</v>
      </c>
      <c r="S544" s="102"/>
      <c r="T544" s="102"/>
      <c r="U544" s="102"/>
      <c r="V544" s="103"/>
      <c r="W544" s="96">
        <f t="shared" si="82"/>
        <v>39315</v>
      </c>
    </row>
    <row r="545" spans="1:23" hidden="1">
      <c r="A545" s="34" t="s">
        <v>5947</v>
      </c>
      <c r="B545" s="160" t="s">
        <v>5320</v>
      </c>
      <c r="C545" s="17" t="s">
        <v>469</v>
      </c>
      <c r="D545" s="17" t="s">
        <v>429</v>
      </c>
      <c r="E545" s="17" t="s">
        <v>445</v>
      </c>
      <c r="F545" s="17" t="s">
        <v>2328</v>
      </c>
      <c r="G545" s="20" t="s">
        <v>424</v>
      </c>
      <c r="H545" s="20" t="s">
        <v>2870</v>
      </c>
      <c r="I545" s="20" t="str">
        <f t="shared" si="77"/>
        <v>2 Gm Maszewo (2)</v>
      </c>
      <c r="J545" s="18" t="s">
        <v>951</v>
      </c>
      <c r="K545" s="151">
        <v>2714</v>
      </c>
      <c r="L545" s="154">
        <v>354</v>
      </c>
      <c r="M545" s="65">
        <v>4</v>
      </c>
      <c r="N545" s="169">
        <v>4251.1000000000004</v>
      </c>
      <c r="O545" s="32">
        <f t="shared" si="79"/>
        <v>1.4738392999999999E-3</v>
      </c>
      <c r="P545" s="32">
        <f t="shared" si="80"/>
        <v>1.2273030000000001E-4</v>
      </c>
      <c r="Q545" s="30">
        <f t="shared" si="81"/>
        <v>4.4762599999999997E-5</v>
      </c>
      <c r="R545" s="94">
        <f t="shared" si="78"/>
        <v>22381</v>
      </c>
      <c r="S545" s="102"/>
      <c r="T545" s="102"/>
      <c r="U545" s="102"/>
      <c r="V545" s="103"/>
      <c r="W545" s="96">
        <f t="shared" si="82"/>
        <v>22381</v>
      </c>
    </row>
    <row r="546" spans="1:23" hidden="1">
      <c r="A546" s="34" t="s">
        <v>5948</v>
      </c>
      <c r="B546" s="160" t="s">
        <v>5321</v>
      </c>
      <c r="C546" s="17" t="s">
        <v>469</v>
      </c>
      <c r="D546" s="17" t="s">
        <v>432</v>
      </c>
      <c r="E546" s="17" t="s">
        <v>430</v>
      </c>
      <c r="F546" s="17" t="s">
        <v>2328</v>
      </c>
      <c r="G546" s="20" t="s">
        <v>424</v>
      </c>
      <c r="H546" s="20" t="s">
        <v>2871</v>
      </c>
      <c r="I546" s="20" t="str">
        <f t="shared" si="77"/>
        <v>2 Gm Bledzew (2)</v>
      </c>
      <c r="J546" s="18" t="s">
        <v>952</v>
      </c>
      <c r="K546" s="151">
        <v>3805</v>
      </c>
      <c r="L546" s="154">
        <v>506</v>
      </c>
      <c r="M546" s="65">
        <v>5</v>
      </c>
      <c r="N546" s="169">
        <v>5291.9</v>
      </c>
      <c r="O546" s="32">
        <f t="shared" si="79"/>
        <v>1.3140604000000001E-3</v>
      </c>
      <c r="P546" s="32">
        <f t="shared" si="80"/>
        <v>1.2564760000000001E-4</v>
      </c>
      <c r="Q546" s="30">
        <f t="shared" si="81"/>
        <v>4.5826599999999999E-5</v>
      </c>
      <c r="R546" s="94">
        <f t="shared" si="78"/>
        <v>22913</v>
      </c>
      <c r="S546" s="102"/>
      <c r="T546" s="102"/>
      <c r="U546" s="102"/>
      <c r="V546" s="103"/>
      <c r="W546" s="96">
        <f t="shared" si="82"/>
        <v>22913</v>
      </c>
    </row>
    <row r="547" spans="1:23" hidden="1">
      <c r="A547" s="34" t="s">
        <v>5949</v>
      </c>
      <c r="B547" s="160" t="s">
        <v>5322</v>
      </c>
      <c r="C547" s="17" t="s">
        <v>469</v>
      </c>
      <c r="D547" s="17" t="s">
        <v>432</v>
      </c>
      <c r="E547" s="17" t="s">
        <v>429</v>
      </c>
      <c r="F547" s="17" t="s">
        <v>2329</v>
      </c>
      <c r="G547" s="20" t="s">
        <v>425</v>
      </c>
      <c r="H547" s="20" t="s">
        <v>2872</v>
      </c>
      <c r="I547" s="20" t="str">
        <f t="shared" si="77"/>
        <v>3 M-Gm Międzyrzecz (3)</v>
      </c>
      <c r="J547" s="18" t="s">
        <v>953</v>
      </c>
      <c r="K547" s="151">
        <v>23294</v>
      </c>
      <c r="L547" s="154">
        <v>3305</v>
      </c>
      <c r="M547" s="65">
        <v>16</v>
      </c>
      <c r="N547" s="169">
        <v>5608.66</v>
      </c>
      <c r="O547" s="32">
        <f t="shared" si="79"/>
        <v>6.8687209999999997E-4</v>
      </c>
      <c r="P547" s="32">
        <f t="shared" si="80"/>
        <v>4.0475119999999997E-4</v>
      </c>
      <c r="Q547" s="30">
        <f t="shared" si="81"/>
        <v>1.476223E-4</v>
      </c>
      <c r="R547" s="94">
        <f t="shared" si="78"/>
        <v>73811</v>
      </c>
      <c r="S547" s="102"/>
      <c r="T547" s="102"/>
      <c r="U547" s="102"/>
      <c r="V547" s="103"/>
      <c r="W547" s="96">
        <f t="shared" si="82"/>
        <v>73811</v>
      </c>
    </row>
    <row r="548" spans="1:23" hidden="1">
      <c r="A548" s="34" t="s">
        <v>5950</v>
      </c>
      <c r="B548" s="160" t="s">
        <v>5323</v>
      </c>
      <c r="C548" s="17" t="s">
        <v>469</v>
      </c>
      <c r="D548" s="17" t="s">
        <v>432</v>
      </c>
      <c r="E548" s="17" t="s">
        <v>432</v>
      </c>
      <c r="F548" s="17" t="s">
        <v>2328</v>
      </c>
      <c r="G548" s="20" t="s">
        <v>424</v>
      </c>
      <c r="H548" s="20" t="s">
        <v>2873</v>
      </c>
      <c r="I548" s="20" t="str">
        <f t="shared" si="77"/>
        <v>2 Gm Przytoczna (2)</v>
      </c>
      <c r="J548" s="18" t="s">
        <v>954</v>
      </c>
      <c r="K548" s="151">
        <v>5156</v>
      </c>
      <c r="L548" s="154">
        <v>729</v>
      </c>
      <c r="M548" s="65">
        <v>13</v>
      </c>
      <c r="N548" s="169">
        <v>5787.92</v>
      </c>
      <c r="O548" s="32">
        <f t="shared" si="79"/>
        <v>2.5213343000000002E-3</v>
      </c>
      <c r="P548" s="32">
        <f t="shared" si="80"/>
        <v>3.1756699999999999E-4</v>
      </c>
      <c r="Q548" s="30">
        <f t="shared" si="81"/>
        <v>1.1582419999999999E-4</v>
      </c>
      <c r="R548" s="94">
        <f t="shared" si="78"/>
        <v>57912</v>
      </c>
      <c r="S548" s="102"/>
      <c r="T548" s="102"/>
      <c r="U548" s="102"/>
      <c r="V548" s="103"/>
      <c r="W548" s="96">
        <f t="shared" si="82"/>
        <v>57912</v>
      </c>
    </row>
    <row r="549" spans="1:23" hidden="1">
      <c r="A549" s="34" t="s">
        <v>5951</v>
      </c>
      <c r="B549" s="160" t="s">
        <v>5324</v>
      </c>
      <c r="C549" s="17" t="s">
        <v>469</v>
      </c>
      <c r="D549" s="17" t="s">
        <v>432</v>
      </c>
      <c r="E549" s="17" t="s">
        <v>434</v>
      </c>
      <c r="F549" s="17" t="s">
        <v>2328</v>
      </c>
      <c r="G549" s="20" t="s">
        <v>424</v>
      </c>
      <c r="H549" s="20" t="s">
        <v>2874</v>
      </c>
      <c r="I549" s="20" t="str">
        <f t="shared" si="77"/>
        <v>2 Gm Pszczew (2)</v>
      </c>
      <c r="J549" s="18" t="s">
        <v>955</v>
      </c>
      <c r="K549" s="151">
        <v>4106</v>
      </c>
      <c r="L549" s="154">
        <v>605</v>
      </c>
      <c r="M549" s="65">
        <v>7</v>
      </c>
      <c r="N549" s="169">
        <v>5571.49</v>
      </c>
      <c r="O549" s="32">
        <f t="shared" si="79"/>
        <v>1.7048222E-3</v>
      </c>
      <c r="P549" s="32">
        <f t="shared" si="80"/>
        <v>1.8512410000000001E-4</v>
      </c>
      <c r="Q549" s="30">
        <f t="shared" si="81"/>
        <v>6.7519099999999995E-5</v>
      </c>
      <c r="R549" s="94">
        <f t="shared" si="78"/>
        <v>33759</v>
      </c>
      <c r="S549" s="102"/>
      <c r="T549" s="102"/>
      <c r="U549" s="102"/>
      <c r="V549" s="103"/>
      <c r="W549" s="96">
        <f t="shared" si="82"/>
        <v>33759</v>
      </c>
    </row>
    <row r="550" spans="1:23" hidden="1">
      <c r="A550" s="34" t="s">
        <v>5952</v>
      </c>
      <c r="B550" s="160" t="s">
        <v>5325</v>
      </c>
      <c r="C550" s="17" t="s">
        <v>469</v>
      </c>
      <c r="D550" s="17" t="s">
        <v>432</v>
      </c>
      <c r="E550" s="17" t="s">
        <v>436</v>
      </c>
      <c r="F550" s="17" t="s">
        <v>2329</v>
      </c>
      <c r="G550" s="20" t="s">
        <v>425</v>
      </c>
      <c r="H550" s="20" t="s">
        <v>2875</v>
      </c>
      <c r="I550" s="20" t="str">
        <f t="shared" si="77"/>
        <v>3 M-Gm Skwierzyna (3)</v>
      </c>
      <c r="J550" s="18" t="s">
        <v>956</v>
      </c>
      <c r="K550" s="151">
        <v>11307</v>
      </c>
      <c r="L550" s="154">
        <v>1650</v>
      </c>
      <c r="M550" s="65">
        <v>10</v>
      </c>
      <c r="N550" s="169">
        <v>5217.54</v>
      </c>
      <c r="O550" s="32">
        <f t="shared" si="79"/>
        <v>8.8440779999999998E-4</v>
      </c>
      <c r="P550" s="32">
        <f t="shared" si="80"/>
        <v>2.7968589999999998E-4</v>
      </c>
      <c r="Q550" s="30">
        <f t="shared" si="81"/>
        <v>1.02008E-4</v>
      </c>
      <c r="R550" s="94">
        <f t="shared" si="78"/>
        <v>51004</v>
      </c>
      <c r="S550" s="102"/>
      <c r="T550" s="102"/>
      <c r="U550" s="102"/>
      <c r="V550" s="103"/>
      <c r="W550" s="96">
        <f t="shared" si="82"/>
        <v>51004</v>
      </c>
    </row>
    <row r="551" spans="1:23" hidden="1">
      <c r="A551" s="34" t="s">
        <v>5953</v>
      </c>
      <c r="B551" s="160" t="s">
        <v>5326</v>
      </c>
      <c r="C551" s="17" t="s">
        <v>469</v>
      </c>
      <c r="D551" s="17" t="s">
        <v>432</v>
      </c>
      <c r="E551" s="17" t="s">
        <v>438</v>
      </c>
      <c r="F551" s="17" t="s">
        <v>2329</v>
      </c>
      <c r="G551" s="20" t="s">
        <v>425</v>
      </c>
      <c r="H551" s="20" t="s">
        <v>2876</v>
      </c>
      <c r="I551" s="20" t="str">
        <f t="shared" si="77"/>
        <v>3 M-Gm Trzciel (3)</v>
      </c>
      <c r="J551" s="18" t="s">
        <v>957</v>
      </c>
      <c r="K551" s="151">
        <v>6153</v>
      </c>
      <c r="L551" s="154">
        <v>874</v>
      </c>
      <c r="M551" s="65">
        <v>2</v>
      </c>
      <c r="N551" s="169">
        <v>4572.7700000000004</v>
      </c>
      <c r="O551" s="32">
        <f t="shared" si="79"/>
        <v>3.2504460000000002E-4</v>
      </c>
      <c r="P551" s="32">
        <f t="shared" si="80"/>
        <v>6.2126199999999995E-5</v>
      </c>
      <c r="Q551" s="30">
        <f t="shared" si="81"/>
        <v>2.2658800000000001E-5</v>
      </c>
      <c r="R551" s="94">
        <f t="shared" si="78"/>
        <v>11329</v>
      </c>
      <c r="S551" s="102"/>
      <c r="T551" s="102"/>
      <c r="U551" s="102"/>
      <c r="V551" s="103"/>
      <c r="W551" s="96">
        <f t="shared" si="82"/>
        <v>11329</v>
      </c>
    </row>
    <row r="552" spans="1:23" hidden="1">
      <c r="A552" s="34" t="s">
        <v>5954</v>
      </c>
      <c r="B552" s="160" t="s">
        <v>5327</v>
      </c>
      <c r="C552" s="17" t="s">
        <v>469</v>
      </c>
      <c r="D552" s="17" t="s">
        <v>434</v>
      </c>
      <c r="E552" s="17" t="s">
        <v>430</v>
      </c>
      <c r="F552" s="17" t="s">
        <v>2327</v>
      </c>
      <c r="G552" s="20" t="s">
        <v>423</v>
      </c>
      <c r="H552" s="20" t="s">
        <v>2877</v>
      </c>
      <c r="I552" s="20" t="str">
        <f t="shared" si="77"/>
        <v>1 M Nowa Sól (1)</v>
      </c>
      <c r="J552" s="18" t="s">
        <v>958</v>
      </c>
      <c r="K552" s="151">
        <v>35230</v>
      </c>
      <c r="L552" s="154">
        <v>4284</v>
      </c>
      <c r="M552" s="65">
        <v>15</v>
      </c>
      <c r="N552" s="169">
        <v>5165.67</v>
      </c>
      <c r="O552" s="32">
        <f t="shared" si="79"/>
        <v>4.2577339999999998E-4</v>
      </c>
      <c r="P552" s="32">
        <f t="shared" si="80"/>
        <v>3.5310289999999998E-4</v>
      </c>
      <c r="Q552" s="30">
        <f t="shared" si="81"/>
        <v>1.2878489999999999E-4</v>
      </c>
      <c r="R552" s="94">
        <f t="shared" si="78"/>
        <v>64392</v>
      </c>
      <c r="S552" s="102"/>
      <c r="T552" s="102"/>
      <c r="U552" s="102"/>
      <c r="V552" s="103"/>
      <c r="W552" s="96">
        <f t="shared" si="82"/>
        <v>64392</v>
      </c>
    </row>
    <row r="553" spans="1:23" hidden="1">
      <c r="A553" s="34" t="s">
        <v>5955</v>
      </c>
      <c r="B553" s="160" t="s">
        <v>5328</v>
      </c>
      <c r="C553" s="17" t="s">
        <v>469</v>
      </c>
      <c r="D553" s="17" t="s">
        <v>434</v>
      </c>
      <c r="E553" s="17" t="s">
        <v>429</v>
      </c>
      <c r="F553" s="17" t="s">
        <v>2329</v>
      </c>
      <c r="G553" s="20" t="s">
        <v>425</v>
      </c>
      <c r="H553" s="20" t="s">
        <v>2878</v>
      </c>
      <c r="I553" s="20" t="str">
        <f t="shared" si="77"/>
        <v>3 M-Gm Bytom Odrzański (3)</v>
      </c>
      <c r="J553" s="18" t="s">
        <v>959</v>
      </c>
      <c r="K553" s="151">
        <v>5058</v>
      </c>
      <c r="L553" s="154">
        <v>758</v>
      </c>
      <c r="M553" s="65">
        <v>6</v>
      </c>
      <c r="N553" s="169">
        <v>4893.3100000000004</v>
      </c>
      <c r="O553" s="32">
        <f t="shared" si="79"/>
        <v>1.1862395999999999E-3</v>
      </c>
      <c r="P553" s="32">
        <f t="shared" si="80"/>
        <v>1.837548E-4</v>
      </c>
      <c r="Q553" s="30">
        <f t="shared" si="81"/>
        <v>6.7019699999999998E-5</v>
      </c>
      <c r="R553" s="94">
        <f t="shared" si="78"/>
        <v>33509</v>
      </c>
      <c r="S553" s="102"/>
      <c r="T553" s="102"/>
      <c r="U553" s="102"/>
      <c r="V553" s="103"/>
      <c r="W553" s="96">
        <f t="shared" si="82"/>
        <v>33509</v>
      </c>
    </row>
    <row r="554" spans="1:23" hidden="1">
      <c r="A554" s="34" t="s">
        <v>5956</v>
      </c>
      <c r="B554" s="160" t="s">
        <v>5329</v>
      </c>
      <c r="C554" s="17" t="s">
        <v>469</v>
      </c>
      <c r="D554" s="17" t="s">
        <v>434</v>
      </c>
      <c r="E554" s="17" t="s">
        <v>432</v>
      </c>
      <c r="F554" s="17" t="s">
        <v>2328</v>
      </c>
      <c r="G554" s="20" t="s">
        <v>424</v>
      </c>
      <c r="H554" s="20" t="s">
        <v>2879</v>
      </c>
      <c r="I554" s="20" t="str">
        <f t="shared" si="77"/>
        <v>2 Gm Kolsko (2)</v>
      </c>
      <c r="J554" s="18" t="s">
        <v>960</v>
      </c>
      <c r="K554" s="151">
        <v>3177</v>
      </c>
      <c r="L554" s="154">
        <v>435</v>
      </c>
      <c r="M554" s="65">
        <v>6</v>
      </c>
      <c r="N554" s="169">
        <v>3540.47</v>
      </c>
      <c r="O554" s="32">
        <f t="shared" si="79"/>
        <v>1.8885741000000001E-3</v>
      </c>
      <c r="P554" s="32">
        <f t="shared" si="80"/>
        <v>2.3203969999999999E-4</v>
      </c>
      <c r="Q554" s="30">
        <f t="shared" si="81"/>
        <v>8.4630300000000002E-5</v>
      </c>
      <c r="R554" s="94">
        <f t="shared" si="78"/>
        <v>42315</v>
      </c>
      <c r="S554" s="102"/>
      <c r="T554" s="102"/>
      <c r="U554" s="102"/>
      <c r="V554" s="103"/>
      <c r="W554" s="96">
        <f t="shared" si="82"/>
        <v>42315</v>
      </c>
    </row>
    <row r="555" spans="1:23" ht="20.25" hidden="1" customHeight="1">
      <c r="A555" s="34" t="s">
        <v>5957</v>
      </c>
      <c r="B555" s="160" t="s">
        <v>5330</v>
      </c>
      <c r="C555" s="17" t="s">
        <v>469</v>
      </c>
      <c r="D555" s="17" t="s">
        <v>434</v>
      </c>
      <c r="E555" s="17" t="s">
        <v>434</v>
      </c>
      <c r="F555" s="17" t="s">
        <v>2329</v>
      </c>
      <c r="G555" s="20" t="s">
        <v>425</v>
      </c>
      <c r="H555" s="20" t="s">
        <v>2880</v>
      </c>
      <c r="I555" s="20" t="str">
        <f t="shared" si="77"/>
        <v>3 M-Gm Kożuchów (3)</v>
      </c>
      <c r="J555" s="18" t="s">
        <v>961</v>
      </c>
      <c r="K555" s="151">
        <v>15052</v>
      </c>
      <c r="L555" s="154">
        <v>2141</v>
      </c>
      <c r="M555" s="65">
        <v>58</v>
      </c>
      <c r="N555" s="169">
        <v>4325.1899999999996</v>
      </c>
      <c r="O555" s="32">
        <f t="shared" si="79"/>
        <v>3.8533084999999999E-3</v>
      </c>
      <c r="P555" s="32">
        <f t="shared" si="80"/>
        <v>1.9074152E-3</v>
      </c>
      <c r="Q555" s="30">
        <f t="shared" si="81"/>
        <v>6.956795E-4</v>
      </c>
      <c r="R555" s="94">
        <f t="shared" si="78"/>
        <v>347839</v>
      </c>
      <c r="S555" s="102"/>
      <c r="T555" s="102"/>
      <c r="U555" s="102"/>
      <c r="V555" s="103"/>
      <c r="W555" s="96">
        <f t="shared" si="82"/>
        <v>347839</v>
      </c>
    </row>
    <row r="556" spans="1:23" ht="20.25" hidden="1" customHeight="1">
      <c r="A556" s="34" t="s">
        <v>5958</v>
      </c>
      <c r="B556" s="160" t="s">
        <v>5331</v>
      </c>
      <c r="C556" s="17" t="s">
        <v>469</v>
      </c>
      <c r="D556" s="17" t="s">
        <v>434</v>
      </c>
      <c r="E556" s="17" t="s">
        <v>436</v>
      </c>
      <c r="F556" s="17" t="s">
        <v>2328</v>
      </c>
      <c r="G556" s="20" t="s">
        <v>424</v>
      </c>
      <c r="H556" s="20" t="s">
        <v>2881</v>
      </c>
      <c r="I556" s="20" t="str">
        <f t="shared" si="77"/>
        <v>2 Gm Nowa Sól (2)</v>
      </c>
      <c r="J556" s="18" t="s">
        <v>958</v>
      </c>
      <c r="K556" s="151">
        <v>7504</v>
      </c>
      <c r="L556" s="154">
        <v>1256</v>
      </c>
      <c r="M556" s="65">
        <v>5</v>
      </c>
      <c r="N556" s="169">
        <v>5295.11</v>
      </c>
      <c r="O556" s="32">
        <f t="shared" si="79"/>
        <v>6.6631130000000005E-4</v>
      </c>
      <c r="P556" s="32">
        <f t="shared" si="80"/>
        <v>1.58049E-4</v>
      </c>
      <c r="Q556" s="30">
        <f t="shared" si="81"/>
        <v>5.7644199999999999E-5</v>
      </c>
      <c r="R556" s="94">
        <f t="shared" si="78"/>
        <v>28822</v>
      </c>
      <c r="S556" s="102"/>
      <c r="T556" s="102"/>
      <c r="U556" s="102"/>
      <c r="V556" s="103"/>
      <c r="W556" s="96">
        <f t="shared" si="82"/>
        <v>28822</v>
      </c>
    </row>
    <row r="557" spans="1:23" hidden="1">
      <c r="A557" s="34" t="s">
        <v>5959</v>
      </c>
      <c r="B557" s="160" t="s">
        <v>5332</v>
      </c>
      <c r="C557" s="17" t="s">
        <v>469</v>
      </c>
      <c r="D557" s="17" t="s">
        <v>434</v>
      </c>
      <c r="E557" s="17" t="s">
        <v>438</v>
      </c>
      <c r="F557" s="17" t="s">
        <v>2329</v>
      </c>
      <c r="G557" s="20" t="s">
        <v>425</v>
      </c>
      <c r="H557" s="20" t="s">
        <v>2882</v>
      </c>
      <c r="I557" s="20" t="str">
        <f t="shared" si="77"/>
        <v>3 M-Gm Nowe Miasteczko (3)</v>
      </c>
      <c r="J557" s="18" t="s">
        <v>962</v>
      </c>
      <c r="K557" s="151">
        <v>4926</v>
      </c>
      <c r="L557" s="154">
        <v>731</v>
      </c>
      <c r="M557" s="65">
        <v>18</v>
      </c>
      <c r="N557" s="169">
        <v>4120.28</v>
      </c>
      <c r="O557" s="32">
        <f t="shared" si="79"/>
        <v>3.6540803000000002E-3</v>
      </c>
      <c r="P557" s="32">
        <f t="shared" si="80"/>
        <v>6.4828909999999995E-4</v>
      </c>
      <c r="Q557" s="30">
        <f t="shared" si="81"/>
        <v>2.3644639999999999E-4</v>
      </c>
      <c r="R557" s="94">
        <f t="shared" si="78"/>
        <v>118223</v>
      </c>
      <c r="S557" s="102"/>
      <c r="T557" s="102"/>
      <c r="U557" s="102"/>
      <c r="V557" s="103"/>
      <c r="W557" s="96">
        <f t="shared" si="82"/>
        <v>118223</v>
      </c>
    </row>
    <row r="558" spans="1:23" hidden="1">
      <c r="A558" s="34" t="s">
        <v>5960</v>
      </c>
      <c r="B558" s="160" t="s">
        <v>5333</v>
      </c>
      <c r="C558" s="17" t="s">
        <v>469</v>
      </c>
      <c r="D558" s="17" t="s">
        <v>434</v>
      </c>
      <c r="E558" s="17" t="s">
        <v>445</v>
      </c>
      <c r="F558" s="17" t="s">
        <v>2329</v>
      </c>
      <c r="G558" s="20" t="s">
        <v>425</v>
      </c>
      <c r="H558" s="20" t="s">
        <v>2883</v>
      </c>
      <c r="I558" s="20" t="str">
        <f t="shared" si="77"/>
        <v>3 M-Gm Otyń (3)</v>
      </c>
      <c r="J558" s="18" t="s">
        <v>963</v>
      </c>
      <c r="K558" s="151">
        <v>7158</v>
      </c>
      <c r="L558" s="154">
        <v>1154</v>
      </c>
      <c r="M558" s="65">
        <v>3</v>
      </c>
      <c r="N558" s="169">
        <v>4593.43</v>
      </c>
      <c r="O558" s="32">
        <f t="shared" si="79"/>
        <v>4.1911139999999998E-4</v>
      </c>
      <c r="P558" s="32">
        <f t="shared" si="80"/>
        <v>1.052926E-4</v>
      </c>
      <c r="Q558" s="30">
        <f t="shared" si="81"/>
        <v>3.8402699999999997E-5</v>
      </c>
      <c r="R558" s="94">
        <f t="shared" si="78"/>
        <v>19201</v>
      </c>
      <c r="S558" s="102"/>
      <c r="T558" s="102"/>
      <c r="U558" s="102"/>
      <c r="V558" s="103"/>
      <c r="W558" s="96">
        <f t="shared" si="82"/>
        <v>19201</v>
      </c>
    </row>
    <row r="559" spans="1:23" hidden="1">
      <c r="A559" s="34" t="s">
        <v>5961</v>
      </c>
      <c r="B559" s="160" t="s">
        <v>5334</v>
      </c>
      <c r="C559" s="17" t="s">
        <v>469</v>
      </c>
      <c r="D559" s="17" t="s">
        <v>434</v>
      </c>
      <c r="E559" s="17" t="s">
        <v>469</v>
      </c>
      <c r="F559" s="17" t="s">
        <v>2328</v>
      </c>
      <c r="G559" s="20" t="s">
        <v>424</v>
      </c>
      <c r="H559" s="20" t="s">
        <v>2884</v>
      </c>
      <c r="I559" s="20" t="str">
        <f t="shared" si="77"/>
        <v>2 Gm Siedlisko (2)</v>
      </c>
      <c r="J559" s="18" t="s">
        <v>964</v>
      </c>
      <c r="K559" s="151">
        <v>3277</v>
      </c>
      <c r="L559" s="154">
        <v>517</v>
      </c>
      <c r="M559" s="65">
        <v>4</v>
      </c>
      <c r="N559" s="169">
        <v>3774.04</v>
      </c>
      <c r="O559" s="32">
        <f t="shared" si="79"/>
        <v>1.2206286000000001E-3</v>
      </c>
      <c r="P559" s="32">
        <f t="shared" si="80"/>
        <v>1.67212E-4</v>
      </c>
      <c r="Q559" s="30">
        <f t="shared" si="81"/>
        <v>6.0986100000000002E-5</v>
      </c>
      <c r="R559" s="94">
        <f t="shared" si="78"/>
        <v>30493</v>
      </c>
      <c r="S559" s="102"/>
      <c r="T559" s="102"/>
      <c r="U559" s="102"/>
      <c r="V559" s="103"/>
      <c r="W559" s="96">
        <f t="shared" si="82"/>
        <v>30493</v>
      </c>
    </row>
    <row r="560" spans="1:23" ht="20.25" hidden="1" customHeight="1">
      <c r="A560" s="34" t="s">
        <v>5962</v>
      </c>
      <c r="B560" s="160" t="s">
        <v>5335</v>
      </c>
      <c r="C560" s="17" t="s">
        <v>469</v>
      </c>
      <c r="D560" s="17" t="s">
        <v>436</v>
      </c>
      <c r="E560" s="17" t="s">
        <v>430</v>
      </c>
      <c r="F560" s="17" t="s">
        <v>2329</v>
      </c>
      <c r="G560" s="20" t="s">
        <v>425</v>
      </c>
      <c r="H560" s="20" t="s">
        <v>2885</v>
      </c>
      <c r="I560" s="20" t="str">
        <f t="shared" si="77"/>
        <v>3 M-Gm Cybinka (3)</v>
      </c>
      <c r="J560" s="18" t="s">
        <v>965</v>
      </c>
      <c r="K560" s="151">
        <v>6070</v>
      </c>
      <c r="L560" s="154">
        <v>808</v>
      </c>
      <c r="M560" s="65">
        <v>14</v>
      </c>
      <c r="N560" s="169">
        <v>3981.22</v>
      </c>
      <c r="O560" s="32">
        <f t="shared" si="79"/>
        <v>2.306425E-3</v>
      </c>
      <c r="P560" s="32">
        <f t="shared" si="80"/>
        <v>4.6809549999999998E-4</v>
      </c>
      <c r="Q560" s="30">
        <f t="shared" si="81"/>
        <v>1.707255E-4</v>
      </c>
      <c r="R560" s="94">
        <f t="shared" si="78"/>
        <v>85362</v>
      </c>
      <c r="S560" s="102"/>
      <c r="T560" s="102"/>
      <c r="U560" s="102"/>
      <c r="V560" s="103"/>
      <c r="W560" s="96">
        <f t="shared" si="82"/>
        <v>85362</v>
      </c>
    </row>
    <row r="561" spans="1:23" ht="20.25" hidden="1" customHeight="1">
      <c r="A561" s="34" t="s">
        <v>5963</v>
      </c>
      <c r="B561" s="160" t="s">
        <v>5336</v>
      </c>
      <c r="C561" s="17" t="s">
        <v>469</v>
      </c>
      <c r="D561" s="17" t="s">
        <v>436</v>
      </c>
      <c r="E561" s="17" t="s">
        <v>429</v>
      </c>
      <c r="F561" s="17" t="s">
        <v>2328</v>
      </c>
      <c r="G561" s="20" t="s">
        <v>424</v>
      </c>
      <c r="H561" s="20" t="s">
        <v>2886</v>
      </c>
      <c r="I561" s="20" t="str">
        <f t="shared" si="77"/>
        <v>2 Gm Górzyca (2)</v>
      </c>
      <c r="J561" s="18" t="s">
        <v>966</v>
      </c>
      <c r="K561" s="151">
        <v>4057</v>
      </c>
      <c r="L561" s="154">
        <v>616</v>
      </c>
      <c r="M561" s="65">
        <v>8</v>
      </c>
      <c r="N561" s="169">
        <v>5184.03</v>
      </c>
      <c r="O561" s="32">
        <f t="shared" si="79"/>
        <v>1.9719004000000001E-3</v>
      </c>
      <c r="P561" s="32">
        <f t="shared" si="80"/>
        <v>2.343139E-4</v>
      </c>
      <c r="Q561" s="30">
        <f t="shared" si="81"/>
        <v>8.5459799999999998E-5</v>
      </c>
      <c r="R561" s="94">
        <f t="shared" si="78"/>
        <v>42729</v>
      </c>
      <c r="S561" s="102"/>
      <c r="T561" s="102"/>
      <c r="U561" s="102"/>
      <c r="V561" s="103"/>
      <c r="W561" s="96">
        <f t="shared" si="82"/>
        <v>42729</v>
      </c>
    </row>
    <row r="562" spans="1:23" hidden="1">
      <c r="A562" s="34" t="s">
        <v>5964</v>
      </c>
      <c r="B562" s="160" t="s">
        <v>5337</v>
      </c>
      <c r="C562" s="17" t="s">
        <v>469</v>
      </c>
      <c r="D562" s="17" t="s">
        <v>436</v>
      </c>
      <c r="E562" s="17" t="s">
        <v>432</v>
      </c>
      <c r="F562" s="17" t="s">
        <v>2329</v>
      </c>
      <c r="G562" s="20" t="s">
        <v>425</v>
      </c>
      <c r="H562" s="20" t="s">
        <v>2887</v>
      </c>
      <c r="I562" s="20" t="str">
        <f t="shared" si="77"/>
        <v>3 M-Gm Ośno Lubuskie (3)</v>
      </c>
      <c r="J562" s="18" t="s">
        <v>967</v>
      </c>
      <c r="K562" s="151">
        <v>6086</v>
      </c>
      <c r="L562" s="154">
        <v>841</v>
      </c>
      <c r="M562" s="65">
        <v>22</v>
      </c>
      <c r="N562" s="169">
        <v>4058.66</v>
      </c>
      <c r="O562" s="32">
        <f t="shared" si="79"/>
        <v>3.6148537000000001E-3</v>
      </c>
      <c r="P562" s="32">
        <f t="shared" si="80"/>
        <v>7.4903830000000004E-4</v>
      </c>
      <c r="Q562" s="30">
        <f t="shared" si="81"/>
        <v>2.7319200000000001E-4</v>
      </c>
      <c r="R562" s="94">
        <f t="shared" si="78"/>
        <v>136596</v>
      </c>
      <c r="S562" s="102"/>
      <c r="T562" s="102"/>
      <c r="U562" s="102"/>
      <c r="V562" s="103"/>
      <c r="W562" s="96">
        <f t="shared" si="82"/>
        <v>136596</v>
      </c>
    </row>
    <row r="563" spans="1:23" hidden="1">
      <c r="A563" s="34" t="s">
        <v>5965</v>
      </c>
      <c r="B563" s="160" t="s">
        <v>5338</v>
      </c>
      <c r="C563" s="17" t="s">
        <v>469</v>
      </c>
      <c r="D563" s="17" t="s">
        <v>436</v>
      </c>
      <c r="E563" s="17" t="s">
        <v>434</v>
      </c>
      <c r="F563" s="17" t="s">
        <v>2329</v>
      </c>
      <c r="G563" s="20" t="s">
        <v>425</v>
      </c>
      <c r="H563" s="20" t="s">
        <v>2888</v>
      </c>
      <c r="I563" s="20" t="str">
        <f t="shared" si="77"/>
        <v>3 M-Gm Rzepin (3)</v>
      </c>
      <c r="J563" s="18" t="s">
        <v>968</v>
      </c>
      <c r="K563" s="151">
        <v>9319</v>
      </c>
      <c r="L563" s="154">
        <v>1497</v>
      </c>
      <c r="M563" s="65">
        <v>18</v>
      </c>
      <c r="N563" s="169">
        <v>5628.25</v>
      </c>
      <c r="O563" s="32">
        <f t="shared" si="79"/>
        <v>1.9315376999999999E-3</v>
      </c>
      <c r="P563" s="32">
        <f t="shared" si="80"/>
        <v>5.137497E-4</v>
      </c>
      <c r="Q563" s="30">
        <f t="shared" si="81"/>
        <v>1.8737659999999999E-4</v>
      </c>
      <c r="R563" s="94">
        <f t="shared" si="78"/>
        <v>93688</v>
      </c>
      <c r="S563" s="102"/>
      <c r="T563" s="102"/>
      <c r="U563" s="102"/>
      <c r="V563" s="103"/>
      <c r="W563" s="96">
        <f t="shared" si="82"/>
        <v>93688</v>
      </c>
    </row>
    <row r="564" spans="1:23" hidden="1">
      <c r="A564" s="34" t="s">
        <v>5966</v>
      </c>
      <c r="B564" s="160" t="s">
        <v>5339</v>
      </c>
      <c r="C564" s="17" t="s">
        <v>469</v>
      </c>
      <c r="D564" s="17" t="s">
        <v>436</v>
      </c>
      <c r="E564" s="17" t="s">
        <v>436</v>
      </c>
      <c r="F564" s="17" t="s">
        <v>2329</v>
      </c>
      <c r="G564" s="20" t="s">
        <v>425</v>
      </c>
      <c r="H564" s="20" t="s">
        <v>2889</v>
      </c>
      <c r="I564" s="20" t="str">
        <f t="shared" si="77"/>
        <v>3 M-Gm Słubice (3)</v>
      </c>
      <c r="J564" s="18" t="s">
        <v>969</v>
      </c>
      <c r="K564" s="151">
        <v>19913</v>
      </c>
      <c r="L564" s="154">
        <v>2792</v>
      </c>
      <c r="M564" s="65">
        <v>21</v>
      </c>
      <c r="N564" s="169">
        <v>5611.9</v>
      </c>
      <c r="O564" s="32">
        <f t="shared" ref="O564:O595" si="83" xml:space="preserve"> ROUNDDOWN(M564/K564,10)</f>
        <v>1.0545874E-3</v>
      </c>
      <c r="P564" s="32">
        <f t="shared" ref="P564:P595" si="84">ROUNDDOWN(L564*O564/N564,10)</f>
        <v>5.2467219999999997E-4</v>
      </c>
      <c r="Q564" s="30">
        <f t="shared" ref="Q564:Q595" si="85">ROUNDDOWN(P564/$P$2498,10)</f>
        <v>1.913603E-4</v>
      </c>
      <c r="R564" s="94">
        <f t="shared" si="78"/>
        <v>95680</v>
      </c>
      <c r="S564" s="102"/>
      <c r="T564" s="102"/>
      <c r="U564" s="102"/>
      <c r="V564" s="103"/>
      <c r="W564" s="96">
        <f t="shared" ref="W564:W595" si="86">MIN(R564:U564)</f>
        <v>95680</v>
      </c>
    </row>
    <row r="565" spans="1:23" ht="20.25" hidden="1" customHeight="1">
      <c r="A565" s="34" t="s">
        <v>5967</v>
      </c>
      <c r="B565" s="160" t="s">
        <v>5340</v>
      </c>
      <c r="C565" s="17" t="s">
        <v>469</v>
      </c>
      <c r="D565" s="17" t="s">
        <v>438</v>
      </c>
      <c r="E565" s="17" t="s">
        <v>430</v>
      </c>
      <c r="F565" s="17" t="s">
        <v>2329</v>
      </c>
      <c r="G565" s="20" t="s">
        <v>425</v>
      </c>
      <c r="H565" s="20" t="s">
        <v>2890</v>
      </c>
      <c r="I565" s="20" t="str">
        <f t="shared" si="77"/>
        <v>3 M-Gm Dobiegniew (3)</v>
      </c>
      <c r="J565" s="18" t="s">
        <v>970</v>
      </c>
      <c r="K565" s="151">
        <v>6045</v>
      </c>
      <c r="L565" s="154">
        <v>776</v>
      </c>
      <c r="M565" s="65">
        <v>12</v>
      </c>
      <c r="N565" s="169">
        <v>4205.79</v>
      </c>
      <c r="O565" s="32">
        <f t="shared" si="83"/>
        <v>1.9851116000000001E-3</v>
      </c>
      <c r="P565" s="32">
        <f t="shared" si="84"/>
        <v>3.66268E-4</v>
      </c>
      <c r="Q565" s="30">
        <f t="shared" si="85"/>
        <v>1.3358660000000001E-4</v>
      </c>
      <c r="R565" s="94">
        <f t="shared" si="78"/>
        <v>66793</v>
      </c>
      <c r="S565" s="102"/>
      <c r="T565" s="102"/>
      <c r="U565" s="102"/>
      <c r="V565" s="103"/>
      <c r="W565" s="96">
        <f t="shared" si="86"/>
        <v>66793</v>
      </c>
    </row>
    <row r="566" spans="1:23" ht="20.25" hidden="1" customHeight="1">
      <c r="A566" s="34" t="s">
        <v>5968</v>
      </c>
      <c r="B566" s="160" t="s">
        <v>5341</v>
      </c>
      <c r="C566" s="17" t="s">
        <v>469</v>
      </c>
      <c r="D566" s="17" t="s">
        <v>438</v>
      </c>
      <c r="E566" s="17" t="s">
        <v>429</v>
      </c>
      <c r="F566" s="17" t="s">
        <v>2329</v>
      </c>
      <c r="G566" s="20" t="s">
        <v>425</v>
      </c>
      <c r="H566" s="20" t="s">
        <v>2891</v>
      </c>
      <c r="I566" s="20" t="str">
        <f t="shared" si="77"/>
        <v>3 M-Gm Drezdenko (3)</v>
      </c>
      <c r="J566" s="18" t="s">
        <v>971</v>
      </c>
      <c r="K566" s="151">
        <v>15981</v>
      </c>
      <c r="L566" s="154">
        <v>2272</v>
      </c>
      <c r="M566" s="65">
        <v>170</v>
      </c>
      <c r="N566" s="169">
        <v>5075.03</v>
      </c>
      <c r="O566" s="32">
        <f t="shared" si="83"/>
        <v>1.0637632100000001E-2</v>
      </c>
      <c r="P566" s="32">
        <f t="shared" si="84"/>
        <v>4.7622771999999997E-3</v>
      </c>
      <c r="Q566" s="30">
        <f t="shared" si="85"/>
        <v>1.7369153E-3</v>
      </c>
      <c r="R566" s="94">
        <f t="shared" si="78"/>
        <v>868457</v>
      </c>
      <c r="S566" s="102"/>
      <c r="T566" s="102"/>
      <c r="U566" s="102"/>
      <c r="V566" s="103"/>
      <c r="W566" s="96">
        <f t="shared" si="86"/>
        <v>868457</v>
      </c>
    </row>
    <row r="567" spans="1:23" hidden="1">
      <c r="A567" s="34" t="s">
        <v>5969</v>
      </c>
      <c r="B567" s="160" t="s">
        <v>5342</v>
      </c>
      <c r="C567" s="17" t="s">
        <v>469</v>
      </c>
      <c r="D567" s="17" t="s">
        <v>438</v>
      </c>
      <c r="E567" s="17" t="s">
        <v>432</v>
      </c>
      <c r="F567" s="17" t="s">
        <v>2328</v>
      </c>
      <c r="G567" s="20" t="s">
        <v>424</v>
      </c>
      <c r="H567" s="20" t="s">
        <v>2892</v>
      </c>
      <c r="I567" s="20" t="str">
        <f t="shared" si="77"/>
        <v>2 Gm Stare Kurowo (2)</v>
      </c>
      <c r="J567" s="18" t="s">
        <v>972</v>
      </c>
      <c r="K567" s="151">
        <v>3854</v>
      </c>
      <c r="L567" s="154">
        <v>611</v>
      </c>
      <c r="M567" s="65">
        <v>6</v>
      </c>
      <c r="N567" s="169">
        <v>3986.83</v>
      </c>
      <c r="O567" s="32">
        <f t="shared" si="83"/>
        <v>1.5568240000000001E-3</v>
      </c>
      <c r="P567" s="32">
        <f t="shared" si="84"/>
        <v>2.3859040000000001E-4</v>
      </c>
      <c r="Q567" s="30">
        <f t="shared" si="85"/>
        <v>8.7019499999999996E-5</v>
      </c>
      <c r="R567" s="94">
        <f t="shared" si="78"/>
        <v>43509</v>
      </c>
      <c r="S567" s="102"/>
      <c r="T567" s="102"/>
      <c r="U567" s="102"/>
      <c r="V567" s="103"/>
      <c r="W567" s="96">
        <f t="shared" si="86"/>
        <v>43509</v>
      </c>
    </row>
    <row r="568" spans="1:23" hidden="1">
      <c r="A568" s="34" t="s">
        <v>5970</v>
      </c>
      <c r="B568" s="160" t="s">
        <v>5343</v>
      </c>
      <c r="C568" s="17" t="s">
        <v>469</v>
      </c>
      <c r="D568" s="17" t="s">
        <v>438</v>
      </c>
      <c r="E568" s="17" t="s">
        <v>434</v>
      </c>
      <c r="F568" s="17" t="s">
        <v>2329</v>
      </c>
      <c r="G568" s="20" t="s">
        <v>425</v>
      </c>
      <c r="H568" s="20" t="s">
        <v>2893</v>
      </c>
      <c r="I568" s="20" t="str">
        <f t="shared" si="77"/>
        <v>3 M-Gm Strzelce Krajeńskie (3)</v>
      </c>
      <c r="J568" s="18" t="s">
        <v>973</v>
      </c>
      <c r="K568" s="151">
        <v>15778</v>
      </c>
      <c r="L568" s="154">
        <v>2216</v>
      </c>
      <c r="M568" s="65">
        <v>20</v>
      </c>
      <c r="N568" s="169">
        <v>4032.74</v>
      </c>
      <c r="O568" s="32">
        <f t="shared" si="83"/>
        <v>1.2675876999999999E-3</v>
      </c>
      <c r="P568" s="32">
        <f t="shared" si="84"/>
        <v>6.9654229999999997E-4</v>
      </c>
      <c r="Q568" s="30">
        <f t="shared" si="85"/>
        <v>2.5404540000000003E-4</v>
      </c>
      <c r="R568" s="94">
        <f t="shared" si="78"/>
        <v>127022</v>
      </c>
      <c r="S568" s="102"/>
      <c r="T568" s="102"/>
      <c r="U568" s="102"/>
      <c r="V568" s="103"/>
      <c r="W568" s="96">
        <f t="shared" si="86"/>
        <v>127022</v>
      </c>
    </row>
    <row r="569" spans="1:23" hidden="1">
      <c r="A569" s="34" t="s">
        <v>5971</v>
      </c>
      <c r="B569" s="160" t="s">
        <v>5344</v>
      </c>
      <c r="C569" s="17" t="s">
        <v>469</v>
      </c>
      <c r="D569" s="17" t="s">
        <v>438</v>
      </c>
      <c r="E569" s="17" t="s">
        <v>436</v>
      </c>
      <c r="F569" s="17" t="s">
        <v>2328</v>
      </c>
      <c r="G569" s="20" t="s">
        <v>424</v>
      </c>
      <c r="H569" s="20" t="s">
        <v>2894</v>
      </c>
      <c r="I569" s="20" t="str">
        <f t="shared" si="77"/>
        <v>2 Gm Zwierzyn (2)</v>
      </c>
      <c r="J569" s="18" t="s">
        <v>974</v>
      </c>
      <c r="K569" s="151">
        <v>4082</v>
      </c>
      <c r="L569" s="154">
        <v>648</v>
      </c>
      <c r="M569" s="65">
        <v>11</v>
      </c>
      <c r="N569" s="169">
        <v>3752.86</v>
      </c>
      <c r="O569" s="32">
        <f t="shared" si="83"/>
        <v>2.6947574E-3</v>
      </c>
      <c r="P569" s="32">
        <f t="shared" si="84"/>
        <v>4.6529919999999998E-4</v>
      </c>
      <c r="Q569" s="30">
        <f t="shared" si="85"/>
        <v>1.6970559999999999E-4</v>
      </c>
      <c r="R569" s="94">
        <f t="shared" si="78"/>
        <v>84852</v>
      </c>
      <c r="S569" s="102"/>
      <c r="T569" s="102"/>
      <c r="U569" s="102"/>
      <c r="V569" s="103"/>
      <c r="W569" s="96">
        <f t="shared" si="86"/>
        <v>84852</v>
      </c>
    </row>
    <row r="570" spans="1:23" hidden="1">
      <c r="A570" s="34" t="s">
        <v>5972</v>
      </c>
      <c r="B570" s="160" t="s">
        <v>5345</v>
      </c>
      <c r="C570" s="17" t="s">
        <v>469</v>
      </c>
      <c r="D570" s="17" t="s">
        <v>445</v>
      </c>
      <c r="E570" s="17" t="s">
        <v>430</v>
      </c>
      <c r="F570" s="17" t="s">
        <v>2328</v>
      </c>
      <c r="G570" s="20" t="s">
        <v>424</v>
      </c>
      <c r="H570" s="20" t="s">
        <v>2895</v>
      </c>
      <c r="I570" s="20" t="str">
        <f t="shared" si="77"/>
        <v>2 Gm Krzeszyce (2)</v>
      </c>
      <c r="J570" s="18" t="s">
        <v>975</v>
      </c>
      <c r="K570" s="151">
        <v>4551</v>
      </c>
      <c r="L570" s="154">
        <v>698</v>
      </c>
      <c r="M570" s="65">
        <v>13</v>
      </c>
      <c r="N570" s="169">
        <v>4199.2</v>
      </c>
      <c r="O570" s="32">
        <f t="shared" si="83"/>
        <v>2.856515E-3</v>
      </c>
      <c r="P570" s="32">
        <f t="shared" si="84"/>
        <v>4.7481599999999998E-4</v>
      </c>
      <c r="Q570" s="30">
        <f t="shared" si="85"/>
        <v>1.731766E-4</v>
      </c>
      <c r="R570" s="94">
        <f t="shared" si="78"/>
        <v>86588</v>
      </c>
      <c r="S570" s="102"/>
      <c r="T570" s="102"/>
      <c r="U570" s="102"/>
      <c r="V570" s="103"/>
      <c r="W570" s="96">
        <f t="shared" si="86"/>
        <v>86588</v>
      </c>
    </row>
    <row r="571" spans="1:23" hidden="1">
      <c r="A571" s="34" t="s">
        <v>5973</v>
      </c>
      <c r="B571" s="160" t="s">
        <v>5346</v>
      </c>
      <c r="C571" s="17" t="s">
        <v>469</v>
      </c>
      <c r="D571" s="17" t="s">
        <v>445</v>
      </c>
      <c r="E571" s="17" t="s">
        <v>429</v>
      </c>
      <c r="F571" s="17" t="s">
        <v>2329</v>
      </c>
      <c r="G571" s="20" t="s">
        <v>425</v>
      </c>
      <c r="H571" s="20" t="s">
        <v>2896</v>
      </c>
      <c r="I571" s="20" t="str">
        <f t="shared" si="77"/>
        <v>3 M-Gm Lubniewice (3)</v>
      </c>
      <c r="J571" s="18" t="s">
        <v>976</v>
      </c>
      <c r="K571" s="151">
        <v>2990</v>
      </c>
      <c r="L571" s="154">
        <v>371</v>
      </c>
      <c r="M571" s="65">
        <v>7</v>
      </c>
      <c r="N571" s="169">
        <v>4547.3100000000004</v>
      </c>
      <c r="O571" s="32">
        <f t="shared" si="83"/>
        <v>2.3411371000000001E-3</v>
      </c>
      <c r="P571" s="32">
        <f t="shared" si="84"/>
        <v>1.9100559999999999E-4</v>
      </c>
      <c r="Q571" s="30">
        <f t="shared" si="85"/>
        <v>6.9664200000000003E-5</v>
      </c>
      <c r="R571" s="94">
        <f t="shared" si="78"/>
        <v>34832</v>
      </c>
      <c r="S571" s="102"/>
      <c r="T571" s="102"/>
      <c r="U571" s="102"/>
      <c r="V571" s="103"/>
      <c r="W571" s="96">
        <f t="shared" si="86"/>
        <v>34832</v>
      </c>
    </row>
    <row r="572" spans="1:23" hidden="1">
      <c r="A572" s="34" t="s">
        <v>5974</v>
      </c>
      <c r="B572" s="160" t="s">
        <v>5347</v>
      </c>
      <c r="C572" s="17" t="s">
        <v>469</v>
      </c>
      <c r="D572" s="17" t="s">
        <v>445</v>
      </c>
      <c r="E572" s="17" t="s">
        <v>432</v>
      </c>
      <c r="F572" s="17" t="s">
        <v>2328</v>
      </c>
      <c r="G572" s="20" t="s">
        <v>424</v>
      </c>
      <c r="H572" s="20" t="s">
        <v>2897</v>
      </c>
      <c r="I572" s="20" t="str">
        <f t="shared" si="77"/>
        <v>2 Gm Słońsk (2)</v>
      </c>
      <c r="J572" s="18" t="s">
        <v>977</v>
      </c>
      <c r="K572" s="151">
        <v>4557</v>
      </c>
      <c r="L572" s="154">
        <v>674</v>
      </c>
      <c r="M572" s="65">
        <v>14</v>
      </c>
      <c r="N572" s="169">
        <v>3836.82</v>
      </c>
      <c r="O572" s="32">
        <f t="shared" si="83"/>
        <v>3.0721965999999999E-3</v>
      </c>
      <c r="P572" s="32">
        <f t="shared" si="84"/>
        <v>5.396814E-4</v>
      </c>
      <c r="Q572" s="30">
        <f t="shared" si="85"/>
        <v>1.9683459999999999E-4</v>
      </c>
      <c r="R572" s="94">
        <f t="shared" si="78"/>
        <v>98417</v>
      </c>
      <c r="S572" s="102"/>
      <c r="T572" s="102"/>
      <c r="U572" s="102"/>
      <c r="V572" s="103"/>
      <c r="W572" s="96">
        <f t="shared" si="86"/>
        <v>98417</v>
      </c>
    </row>
    <row r="573" spans="1:23" hidden="1">
      <c r="A573" s="34" t="s">
        <v>5975</v>
      </c>
      <c r="B573" s="160" t="s">
        <v>5348</v>
      </c>
      <c r="C573" s="17" t="s">
        <v>469</v>
      </c>
      <c r="D573" s="17" t="s">
        <v>445</v>
      </c>
      <c r="E573" s="17" t="s">
        <v>434</v>
      </c>
      <c r="F573" s="17" t="s">
        <v>2329</v>
      </c>
      <c r="G573" s="20" t="s">
        <v>425</v>
      </c>
      <c r="H573" s="20" t="s">
        <v>2898</v>
      </c>
      <c r="I573" s="20" t="str">
        <f t="shared" si="77"/>
        <v>3 M-Gm Sulęcin (3)</v>
      </c>
      <c r="J573" s="18" t="s">
        <v>978</v>
      </c>
      <c r="K573" s="151">
        <v>14694</v>
      </c>
      <c r="L573" s="154">
        <v>2127</v>
      </c>
      <c r="M573" s="65">
        <v>32</v>
      </c>
      <c r="N573" s="169">
        <v>4951.28</v>
      </c>
      <c r="O573" s="32">
        <f t="shared" si="83"/>
        <v>2.1777595999999998E-3</v>
      </c>
      <c r="P573" s="32">
        <f t="shared" si="84"/>
        <v>9.3553470000000004E-4</v>
      </c>
      <c r="Q573" s="30">
        <f t="shared" si="85"/>
        <v>3.412116E-4</v>
      </c>
      <c r="R573" s="94">
        <f t="shared" si="78"/>
        <v>170605</v>
      </c>
      <c r="S573" s="102"/>
      <c r="T573" s="102"/>
      <c r="U573" s="102"/>
      <c r="V573" s="103"/>
      <c r="W573" s="96">
        <f t="shared" si="86"/>
        <v>170605</v>
      </c>
    </row>
    <row r="574" spans="1:23" ht="20.25" hidden="1" customHeight="1">
      <c r="A574" s="34" t="s">
        <v>5976</v>
      </c>
      <c r="B574" s="160" t="s">
        <v>5349</v>
      </c>
      <c r="C574" s="17" t="s">
        <v>469</v>
      </c>
      <c r="D574" s="17" t="s">
        <v>445</v>
      </c>
      <c r="E574" s="17" t="s">
        <v>436</v>
      </c>
      <c r="F574" s="17" t="s">
        <v>2329</v>
      </c>
      <c r="G574" s="20" t="s">
        <v>425</v>
      </c>
      <c r="H574" s="20" t="s">
        <v>2899</v>
      </c>
      <c r="I574" s="20" t="str">
        <f t="shared" si="77"/>
        <v>3 M-Gm Torzym (3)</v>
      </c>
      <c r="J574" s="18" t="s">
        <v>979</v>
      </c>
      <c r="K574" s="151">
        <v>6131</v>
      </c>
      <c r="L574" s="154">
        <v>863</v>
      </c>
      <c r="M574" s="65">
        <v>12</v>
      </c>
      <c r="N574" s="169">
        <v>4435.21</v>
      </c>
      <c r="O574" s="32">
        <f t="shared" si="83"/>
        <v>1.9572663000000001E-3</v>
      </c>
      <c r="P574" s="32">
        <f t="shared" si="84"/>
        <v>3.8084339999999999E-4</v>
      </c>
      <c r="Q574" s="30">
        <f t="shared" si="85"/>
        <v>1.3890260000000001E-4</v>
      </c>
      <c r="R574" s="94">
        <f t="shared" si="78"/>
        <v>69451</v>
      </c>
      <c r="S574" s="102"/>
      <c r="T574" s="102"/>
      <c r="U574" s="102"/>
      <c r="V574" s="103"/>
      <c r="W574" s="96">
        <f t="shared" si="86"/>
        <v>69451</v>
      </c>
    </row>
    <row r="575" spans="1:23" hidden="1">
      <c r="A575" s="34" t="s">
        <v>5977</v>
      </c>
      <c r="B575" s="160" t="s">
        <v>5350</v>
      </c>
      <c r="C575" s="17" t="s">
        <v>469</v>
      </c>
      <c r="D575" s="17" t="s">
        <v>469</v>
      </c>
      <c r="E575" s="17" t="s">
        <v>430</v>
      </c>
      <c r="F575" s="17" t="s">
        <v>2328</v>
      </c>
      <c r="G575" s="20" t="s">
        <v>424</v>
      </c>
      <c r="H575" s="20" t="s">
        <v>2900</v>
      </c>
      <c r="I575" s="20" t="str">
        <f t="shared" si="77"/>
        <v>2 Gm Lubrza (2)</v>
      </c>
      <c r="J575" s="18" t="s">
        <v>980</v>
      </c>
      <c r="K575" s="151">
        <v>3559</v>
      </c>
      <c r="L575" s="154">
        <v>542</v>
      </c>
      <c r="M575" s="65">
        <v>3</v>
      </c>
      <c r="N575" s="169">
        <v>5622.41</v>
      </c>
      <c r="O575" s="32">
        <f t="shared" si="83"/>
        <v>8.4293339999999995E-4</v>
      </c>
      <c r="P575" s="32">
        <f t="shared" si="84"/>
        <v>8.1258699999999995E-5</v>
      </c>
      <c r="Q575" s="30">
        <f t="shared" si="85"/>
        <v>2.9636900000000001E-5</v>
      </c>
      <c r="R575" s="94">
        <f t="shared" si="78"/>
        <v>14818</v>
      </c>
      <c r="S575" s="102"/>
      <c r="T575" s="102"/>
      <c r="U575" s="102"/>
      <c r="V575" s="103"/>
      <c r="W575" s="96">
        <f t="shared" si="86"/>
        <v>14818</v>
      </c>
    </row>
    <row r="576" spans="1:23" hidden="1">
      <c r="A576" s="34" t="s">
        <v>5978</v>
      </c>
      <c r="B576" s="160" t="s">
        <v>5351</v>
      </c>
      <c r="C576" s="17" t="s">
        <v>469</v>
      </c>
      <c r="D576" s="17" t="s">
        <v>469</v>
      </c>
      <c r="E576" s="17" t="s">
        <v>429</v>
      </c>
      <c r="F576" s="17" t="s">
        <v>2328</v>
      </c>
      <c r="G576" s="20" t="s">
        <v>424</v>
      </c>
      <c r="H576" s="20" t="s">
        <v>2901</v>
      </c>
      <c r="I576" s="20" t="str">
        <f t="shared" si="77"/>
        <v>2 Gm Łagów (2)</v>
      </c>
      <c r="J576" s="18" t="s">
        <v>981</v>
      </c>
      <c r="K576" s="151">
        <v>4675</v>
      </c>
      <c r="L576" s="154">
        <v>586</v>
      </c>
      <c r="M576" s="65">
        <v>9</v>
      </c>
      <c r="N576" s="169">
        <v>4869.7700000000004</v>
      </c>
      <c r="O576" s="32">
        <f t="shared" si="83"/>
        <v>1.9251336000000001E-3</v>
      </c>
      <c r="P576" s="32">
        <f t="shared" si="84"/>
        <v>2.316594E-4</v>
      </c>
      <c r="Q576" s="30">
        <f t="shared" si="85"/>
        <v>8.4491600000000003E-5</v>
      </c>
      <c r="R576" s="94">
        <f t="shared" si="78"/>
        <v>42245</v>
      </c>
      <c r="S576" s="102"/>
      <c r="T576" s="102"/>
      <c r="U576" s="102"/>
      <c r="V576" s="103"/>
      <c r="W576" s="96">
        <f t="shared" si="86"/>
        <v>42245</v>
      </c>
    </row>
    <row r="577" spans="1:23" hidden="1">
      <c r="A577" s="34" t="s">
        <v>5979</v>
      </c>
      <c r="B577" s="160" t="s">
        <v>5352</v>
      </c>
      <c r="C577" s="17" t="s">
        <v>469</v>
      </c>
      <c r="D577" s="17" t="s">
        <v>469</v>
      </c>
      <c r="E577" s="17" t="s">
        <v>432</v>
      </c>
      <c r="F577" s="17" t="s">
        <v>2328</v>
      </c>
      <c r="G577" s="20" t="s">
        <v>424</v>
      </c>
      <c r="H577" s="20" t="s">
        <v>2902</v>
      </c>
      <c r="I577" s="20" t="str">
        <f t="shared" si="77"/>
        <v>2 Gm Skąpe (2)</v>
      </c>
      <c r="J577" s="18" t="s">
        <v>982</v>
      </c>
      <c r="K577" s="151">
        <v>4801</v>
      </c>
      <c r="L577" s="154">
        <v>700</v>
      </c>
      <c r="M577" s="65">
        <v>8</v>
      </c>
      <c r="N577" s="169">
        <v>4943.6000000000004</v>
      </c>
      <c r="O577" s="32">
        <f t="shared" si="83"/>
        <v>1.6663195E-3</v>
      </c>
      <c r="P577" s="32">
        <f t="shared" si="84"/>
        <v>2.3594619999999999E-4</v>
      </c>
      <c r="Q577" s="30">
        <f t="shared" si="85"/>
        <v>8.6055099999999995E-5</v>
      </c>
      <c r="R577" s="94">
        <f t="shared" si="78"/>
        <v>43027</v>
      </c>
      <c r="S577" s="102"/>
      <c r="T577" s="102"/>
      <c r="U577" s="102"/>
      <c r="V577" s="103"/>
      <c r="W577" s="96">
        <f t="shared" si="86"/>
        <v>43027</v>
      </c>
    </row>
    <row r="578" spans="1:23" hidden="1">
      <c r="A578" s="34" t="s">
        <v>5980</v>
      </c>
      <c r="B578" s="160" t="s">
        <v>5353</v>
      </c>
      <c r="C578" s="17" t="s">
        <v>469</v>
      </c>
      <c r="D578" s="17" t="s">
        <v>469</v>
      </c>
      <c r="E578" s="17" t="s">
        <v>434</v>
      </c>
      <c r="F578" s="17" t="s">
        <v>2328</v>
      </c>
      <c r="G578" s="20" t="s">
        <v>424</v>
      </c>
      <c r="H578" s="20" t="s">
        <v>2903</v>
      </c>
      <c r="I578" s="20" t="str">
        <f t="shared" si="77"/>
        <v>2 Gm Szczaniec (2)</v>
      </c>
      <c r="J578" s="18" t="s">
        <v>983</v>
      </c>
      <c r="K578" s="151">
        <v>3646</v>
      </c>
      <c r="L578" s="154">
        <v>525</v>
      </c>
      <c r="M578" s="65">
        <v>3</v>
      </c>
      <c r="N578" s="169">
        <v>4581.83</v>
      </c>
      <c r="O578" s="32">
        <f t="shared" si="83"/>
        <v>8.2281949999999998E-4</v>
      </c>
      <c r="P578" s="32">
        <f t="shared" si="84"/>
        <v>9.4281099999999994E-5</v>
      </c>
      <c r="Q578" s="30">
        <f t="shared" si="85"/>
        <v>3.43865E-5</v>
      </c>
      <c r="R578" s="94">
        <f t="shared" si="78"/>
        <v>17193</v>
      </c>
      <c r="S578" s="102"/>
      <c r="T578" s="102"/>
      <c r="U578" s="102"/>
      <c r="V578" s="103"/>
      <c r="W578" s="96">
        <f t="shared" si="86"/>
        <v>17193</v>
      </c>
    </row>
    <row r="579" spans="1:23" hidden="1">
      <c r="A579" s="34" t="s">
        <v>5981</v>
      </c>
      <c r="B579" s="160" t="s">
        <v>5354</v>
      </c>
      <c r="C579" s="17" t="s">
        <v>469</v>
      </c>
      <c r="D579" s="17" t="s">
        <v>469</v>
      </c>
      <c r="E579" s="17" t="s">
        <v>436</v>
      </c>
      <c r="F579" s="17" t="s">
        <v>2329</v>
      </c>
      <c r="G579" s="20" t="s">
        <v>425</v>
      </c>
      <c r="H579" s="20" t="s">
        <v>2904</v>
      </c>
      <c r="I579" s="20" t="str">
        <f t="shared" si="77"/>
        <v>3 M-Gm Świebodzin (3)</v>
      </c>
      <c r="J579" s="18" t="s">
        <v>984</v>
      </c>
      <c r="K579" s="151">
        <v>28719</v>
      </c>
      <c r="L579" s="154">
        <v>4045</v>
      </c>
      <c r="M579" s="65">
        <v>14</v>
      </c>
      <c r="N579" s="169">
        <v>5969.23</v>
      </c>
      <c r="O579" s="32">
        <f t="shared" si="83"/>
        <v>4.874821E-4</v>
      </c>
      <c r="P579" s="32">
        <f t="shared" si="84"/>
        <v>3.3033820000000002E-4</v>
      </c>
      <c r="Q579" s="30">
        <f t="shared" si="85"/>
        <v>1.204821E-4</v>
      </c>
      <c r="R579" s="94">
        <f t="shared" si="78"/>
        <v>60241</v>
      </c>
      <c r="S579" s="102"/>
      <c r="T579" s="102"/>
      <c r="U579" s="102"/>
      <c r="V579" s="103"/>
      <c r="W579" s="96">
        <f t="shared" si="86"/>
        <v>60241</v>
      </c>
    </row>
    <row r="580" spans="1:23" hidden="1">
      <c r="A580" s="34" t="s">
        <v>5982</v>
      </c>
      <c r="B580" s="160" t="s">
        <v>5355</v>
      </c>
      <c r="C580" s="17" t="s">
        <v>469</v>
      </c>
      <c r="D580" s="17" t="s">
        <v>469</v>
      </c>
      <c r="E580" s="17" t="s">
        <v>438</v>
      </c>
      <c r="F580" s="17" t="s">
        <v>2329</v>
      </c>
      <c r="G580" s="20" t="s">
        <v>425</v>
      </c>
      <c r="H580" s="20" t="s">
        <v>2905</v>
      </c>
      <c r="I580" s="20" t="str">
        <f t="shared" ref="I580:I643" si="87">CONCATENATE(F580," ",G580," ",H580)</f>
        <v>3 M-Gm Zbąszynek (3)</v>
      </c>
      <c r="J580" s="18" t="s">
        <v>985</v>
      </c>
      <c r="K580" s="151">
        <v>7976</v>
      </c>
      <c r="L580" s="154">
        <v>1321</v>
      </c>
      <c r="M580" s="65">
        <v>4</v>
      </c>
      <c r="N580" s="169">
        <v>6466.34</v>
      </c>
      <c r="O580" s="32">
        <f t="shared" si="83"/>
        <v>5.0150450000000001E-4</v>
      </c>
      <c r="P580" s="32">
        <f t="shared" si="84"/>
        <v>1.024516E-4</v>
      </c>
      <c r="Q580" s="30">
        <f t="shared" si="85"/>
        <v>3.7366500000000002E-5</v>
      </c>
      <c r="R580" s="94">
        <f t="shared" ref="R580:R643" si="88">ROUNDDOWN(500000000*Q580,0)</f>
        <v>18683</v>
      </c>
      <c r="S580" s="102"/>
      <c r="T580" s="102"/>
      <c r="U580" s="102"/>
      <c r="V580" s="103"/>
      <c r="W580" s="96">
        <f t="shared" si="86"/>
        <v>18683</v>
      </c>
    </row>
    <row r="581" spans="1:23" hidden="1">
      <c r="A581" s="34" t="s">
        <v>5983</v>
      </c>
      <c r="B581" s="160" t="s">
        <v>5356</v>
      </c>
      <c r="C581" s="17" t="s">
        <v>469</v>
      </c>
      <c r="D581" s="17" t="s">
        <v>471</v>
      </c>
      <c r="E581" s="17" t="s">
        <v>430</v>
      </c>
      <c r="F581" s="17" t="s">
        <v>2329</v>
      </c>
      <c r="G581" s="20" t="s">
        <v>425</v>
      </c>
      <c r="H581" s="20" t="s">
        <v>2906</v>
      </c>
      <c r="I581" s="20" t="str">
        <f t="shared" si="87"/>
        <v>3 M-Gm Babimost (3)</v>
      </c>
      <c r="J581" s="18" t="s">
        <v>986</v>
      </c>
      <c r="K581" s="151">
        <v>5988</v>
      </c>
      <c r="L581" s="154">
        <v>810</v>
      </c>
      <c r="M581" s="65">
        <v>1</v>
      </c>
      <c r="N581" s="169">
        <v>5891.32</v>
      </c>
      <c r="O581" s="32">
        <f t="shared" si="83"/>
        <v>1.6700060000000001E-4</v>
      </c>
      <c r="P581" s="32">
        <f t="shared" si="84"/>
        <v>2.2960899999999999E-5</v>
      </c>
      <c r="Q581" s="30">
        <f t="shared" si="85"/>
        <v>8.3743000000000004E-6</v>
      </c>
      <c r="R581" s="94">
        <f t="shared" si="88"/>
        <v>4187</v>
      </c>
      <c r="S581" s="102"/>
      <c r="T581" s="102"/>
      <c r="U581" s="102"/>
      <c r="V581" s="103"/>
      <c r="W581" s="96">
        <f t="shared" si="86"/>
        <v>4187</v>
      </c>
    </row>
    <row r="582" spans="1:23" hidden="1">
      <c r="A582" s="34" t="s">
        <v>5984</v>
      </c>
      <c r="B582" s="160" t="s">
        <v>5357</v>
      </c>
      <c r="C582" s="17" t="s">
        <v>469</v>
      </c>
      <c r="D582" s="17" t="s">
        <v>471</v>
      </c>
      <c r="E582" s="17" t="s">
        <v>429</v>
      </c>
      <c r="F582" s="17" t="s">
        <v>2328</v>
      </c>
      <c r="G582" s="20" t="s">
        <v>424</v>
      </c>
      <c r="H582" s="20" t="s">
        <v>2907</v>
      </c>
      <c r="I582" s="20" t="str">
        <f t="shared" si="87"/>
        <v>2 Gm Bojadła (2)</v>
      </c>
      <c r="J582" s="18" t="s">
        <v>987</v>
      </c>
      <c r="K582" s="151">
        <v>3092</v>
      </c>
      <c r="L582" s="154">
        <v>461</v>
      </c>
      <c r="M582" s="65">
        <v>8</v>
      </c>
      <c r="N582" s="169">
        <v>4054.39</v>
      </c>
      <c r="O582" s="32">
        <f t="shared" si="83"/>
        <v>2.5873221E-3</v>
      </c>
      <c r="P582" s="32">
        <f t="shared" si="84"/>
        <v>2.9418860000000001E-4</v>
      </c>
      <c r="Q582" s="30">
        <f t="shared" si="85"/>
        <v>1.0729749999999999E-4</v>
      </c>
      <c r="R582" s="94">
        <f t="shared" si="88"/>
        <v>53648</v>
      </c>
      <c r="S582" s="102"/>
      <c r="T582" s="102"/>
      <c r="U582" s="102"/>
      <c r="V582" s="103"/>
      <c r="W582" s="96">
        <f t="shared" si="86"/>
        <v>53648</v>
      </c>
    </row>
    <row r="583" spans="1:23" hidden="1">
      <c r="A583" s="34" t="s">
        <v>5985</v>
      </c>
      <c r="B583" s="160" t="s">
        <v>5358</v>
      </c>
      <c r="C583" s="17" t="s">
        <v>469</v>
      </c>
      <c r="D583" s="17" t="s">
        <v>471</v>
      </c>
      <c r="E583" s="17" t="s">
        <v>432</v>
      </c>
      <c r="F583" s="17" t="s">
        <v>2329</v>
      </c>
      <c r="G583" s="20" t="s">
        <v>425</v>
      </c>
      <c r="H583" s="20" t="s">
        <v>2908</v>
      </c>
      <c r="I583" s="20" t="str">
        <f t="shared" si="87"/>
        <v>3 M-Gm Czerwieńsk (3)</v>
      </c>
      <c r="J583" s="18" t="s">
        <v>988</v>
      </c>
      <c r="K583" s="151">
        <v>10140</v>
      </c>
      <c r="L583" s="154">
        <v>1594</v>
      </c>
      <c r="M583" s="65">
        <v>25</v>
      </c>
      <c r="N583" s="169">
        <v>5085.51</v>
      </c>
      <c r="O583" s="32">
        <f t="shared" si="83"/>
        <v>2.4654832000000002E-3</v>
      </c>
      <c r="P583" s="32">
        <f t="shared" si="84"/>
        <v>7.727799E-4</v>
      </c>
      <c r="Q583" s="30">
        <f t="shared" si="85"/>
        <v>2.8185109999999999E-4</v>
      </c>
      <c r="R583" s="94">
        <f t="shared" si="88"/>
        <v>140925</v>
      </c>
      <c r="S583" s="102"/>
      <c r="T583" s="102"/>
      <c r="U583" s="102"/>
      <c r="V583" s="103"/>
      <c r="W583" s="96">
        <f t="shared" si="86"/>
        <v>140925</v>
      </c>
    </row>
    <row r="584" spans="1:23" hidden="1">
      <c r="A584" s="34" t="s">
        <v>5986</v>
      </c>
      <c r="B584" s="160" t="s">
        <v>5359</v>
      </c>
      <c r="C584" s="17" t="s">
        <v>469</v>
      </c>
      <c r="D584" s="17" t="s">
        <v>471</v>
      </c>
      <c r="E584" s="17" t="s">
        <v>434</v>
      </c>
      <c r="F584" s="17" t="s">
        <v>2329</v>
      </c>
      <c r="G584" s="20" t="s">
        <v>425</v>
      </c>
      <c r="H584" s="20" t="s">
        <v>2909</v>
      </c>
      <c r="I584" s="20" t="str">
        <f t="shared" si="87"/>
        <v>3 M-Gm Kargowa (3)</v>
      </c>
      <c r="J584" s="18" t="s">
        <v>989</v>
      </c>
      <c r="K584" s="151">
        <v>5861</v>
      </c>
      <c r="L584" s="154">
        <v>882</v>
      </c>
      <c r="M584" s="65">
        <v>4</v>
      </c>
      <c r="N584" s="169">
        <v>5505.69</v>
      </c>
      <c r="O584" s="32">
        <f t="shared" si="83"/>
        <v>6.8247730000000001E-4</v>
      </c>
      <c r="P584" s="32">
        <f t="shared" si="84"/>
        <v>1.093314E-4</v>
      </c>
      <c r="Q584" s="30">
        <f t="shared" si="85"/>
        <v>3.9875700000000002E-5</v>
      </c>
      <c r="R584" s="94">
        <f t="shared" si="88"/>
        <v>19937</v>
      </c>
      <c r="S584" s="102"/>
      <c r="T584" s="102"/>
      <c r="U584" s="102"/>
      <c r="V584" s="103"/>
      <c r="W584" s="96">
        <f t="shared" si="86"/>
        <v>19937</v>
      </c>
    </row>
    <row r="585" spans="1:23" hidden="1">
      <c r="A585" s="34" t="s">
        <v>5987</v>
      </c>
      <c r="B585" s="160" t="s">
        <v>5360</v>
      </c>
      <c r="C585" s="17" t="s">
        <v>469</v>
      </c>
      <c r="D585" s="17" t="s">
        <v>471</v>
      </c>
      <c r="E585" s="17" t="s">
        <v>436</v>
      </c>
      <c r="F585" s="17" t="s">
        <v>2329</v>
      </c>
      <c r="G585" s="20" t="s">
        <v>425</v>
      </c>
      <c r="H585" s="20" t="s">
        <v>2910</v>
      </c>
      <c r="I585" s="20" t="str">
        <f t="shared" si="87"/>
        <v>3 M-Gm Nowogród Bobrzański (3)</v>
      </c>
      <c r="J585" s="18" t="s">
        <v>990</v>
      </c>
      <c r="K585" s="151">
        <v>8780</v>
      </c>
      <c r="L585" s="154">
        <v>1263</v>
      </c>
      <c r="M585" s="65">
        <v>19</v>
      </c>
      <c r="N585" s="169">
        <v>4667.67</v>
      </c>
      <c r="O585" s="32">
        <f t="shared" si="83"/>
        <v>2.1640091000000002E-3</v>
      </c>
      <c r="P585" s="32">
        <f t="shared" si="84"/>
        <v>5.8554769999999998E-4</v>
      </c>
      <c r="Q585" s="30">
        <f t="shared" si="85"/>
        <v>2.1356310000000001E-4</v>
      </c>
      <c r="R585" s="94">
        <f t="shared" si="88"/>
        <v>106781</v>
      </c>
      <c r="S585" s="102"/>
      <c r="T585" s="102"/>
      <c r="U585" s="102"/>
      <c r="V585" s="103"/>
      <c r="W585" s="96">
        <f t="shared" si="86"/>
        <v>106781</v>
      </c>
    </row>
    <row r="586" spans="1:23" hidden="1">
      <c r="A586" s="34" t="s">
        <v>5988</v>
      </c>
      <c r="B586" s="160" t="s">
        <v>5361</v>
      </c>
      <c r="C586" s="17" t="s">
        <v>469</v>
      </c>
      <c r="D586" s="17" t="s">
        <v>471</v>
      </c>
      <c r="E586" s="17" t="s">
        <v>438</v>
      </c>
      <c r="F586" s="17" t="s">
        <v>2329</v>
      </c>
      <c r="G586" s="20" t="s">
        <v>425</v>
      </c>
      <c r="H586" s="20" t="s">
        <v>2911</v>
      </c>
      <c r="I586" s="20" t="str">
        <f t="shared" si="87"/>
        <v>3 M-Gm Sulechów (3)</v>
      </c>
      <c r="J586" s="18" t="s">
        <v>991</v>
      </c>
      <c r="K586" s="151">
        <v>25817</v>
      </c>
      <c r="L586" s="154">
        <v>3626</v>
      </c>
      <c r="M586" s="65">
        <v>33</v>
      </c>
      <c r="N586" s="169">
        <v>5454.48</v>
      </c>
      <c r="O586" s="32">
        <f t="shared" si="83"/>
        <v>1.2782275E-3</v>
      </c>
      <c r="P586" s="32">
        <f t="shared" si="84"/>
        <v>8.4973320000000005E-4</v>
      </c>
      <c r="Q586" s="30">
        <f t="shared" si="85"/>
        <v>3.099178E-4</v>
      </c>
      <c r="R586" s="94">
        <f t="shared" si="88"/>
        <v>154958</v>
      </c>
      <c r="S586" s="102"/>
      <c r="T586" s="102"/>
      <c r="U586" s="102"/>
      <c r="V586" s="103"/>
      <c r="W586" s="96">
        <f t="shared" si="86"/>
        <v>154958</v>
      </c>
    </row>
    <row r="587" spans="1:23" hidden="1">
      <c r="A587" s="34" t="s">
        <v>5989</v>
      </c>
      <c r="B587" s="160" t="s">
        <v>5362</v>
      </c>
      <c r="C587" s="17" t="s">
        <v>469</v>
      </c>
      <c r="D587" s="17" t="s">
        <v>471</v>
      </c>
      <c r="E587" s="17" t="s">
        <v>445</v>
      </c>
      <c r="F587" s="17" t="s">
        <v>2328</v>
      </c>
      <c r="G587" s="20" t="s">
        <v>424</v>
      </c>
      <c r="H587" s="20" t="s">
        <v>2450</v>
      </c>
      <c r="I587" s="20" t="str">
        <f t="shared" si="87"/>
        <v>2 Gm Świdnica (2)</v>
      </c>
      <c r="J587" s="18" t="s">
        <v>547</v>
      </c>
      <c r="K587" s="151">
        <v>6922</v>
      </c>
      <c r="L587" s="154">
        <v>1049</v>
      </c>
      <c r="M587" s="65">
        <v>3</v>
      </c>
      <c r="N587" s="169">
        <v>5572</v>
      </c>
      <c r="O587" s="32">
        <f t="shared" si="83"/>
        <v>4.3340069999999999E-4</v>
      </c>
      <c r="P587" s="32">
        <f t="shared" si="84"/>
        <v>8.1593200000000003E-5</v>
      </c>
      <c r="Q587" s="30">
        <f t="shared" si="85"/>
        <v>2.9758900000000001E-5</v>
      </c>
      <c r="R587" s="94">
        <f t="shared" si="88"/>
        <v>14879</v>
      </c>
      <c r="S587" s="102"/>
      <c r="T587" s="102"/>
      <c r="U587" s="102"/>
      <c r="V587" s="103"/>
      <c r="W587" s="96">
        <f t="shared" si="86"/>
        <v>14879</v>
      </c>
    </row>
    <row r="588" spans="1:23" hidden="1">
      <c r="A588" s="34" t="s">
        <v>5990</v>
      </c>
      <c r="B588" s="160" t="s">
        <v>5363</v>
      </c>
      <c r="C588" s="17" t="s">
        <v>469</v>
      </c>
      <c r="D588" s="17" t="s">
        <v>471</v>
      </c>
      <c r="E588" s="17" t="s">
        <v>469</v>
      </c>
      <c r="F588" s="17" t="s">
        <v>2328</v>
      </c>
      <c r="G588" s="20" t="s">
        <v>424</v>
      </c>
      <c r="H588" s="20" t="s">
        <v>2912</v>
      </c>
      <c r="I588" s="20" t="str">
        <f t="shared" si="87"/>
        <v>2 Gm Trzebiechów (2)</v>
      </c>
      <c r="J588" s="18" t="s">
        <v>992</v>
      </c>
      <c r="K588" s="151">
        <v>3066</v>
      </c>
      <c r="L588" s="154">
        <v>490</v>
      </c>
      <c r="M588" s="65">
        <v>9</v>
      </c>
      <c r="N588" s="169">
        <v>4446.2</v>
      </c>
      <c r="O588" s="32">
        <f t="shared" si="83"/>
        <v>2.9354207E-3</v>
      </c>
      <c r="P588" s="32">
        <f t="shared" si="84"/>
        <v>3.2350229999999997E-4</v>
      </c>
      <c r="Q588" s="30">
        <f t="shared" si="85"/>
        <v>1.179889E-4</v>
      </c>
      <c r="R588" s="94">
        <f t="shared" si="88"/>
        <v>58994</v>
      </c>
      <c r="S588" s="102"/>
      <c r="T588" s="102"/>
      <c r="U588" s="102"/>
      <c r="V588" s="103"/>
      <c r="W588" s="96">
        <f t="shared" si="86"/>
        <v>58994</v>
      </c>
    </row>
    <row r="589" spans="1:23" hidden="1">
      <c r="A589" s="34" t="s">
        <v>5991</v>
      </c>
      <c r="B589" s="160" t="s">
        <v>5364</v>
      </c>
      <c r="C589" s="17" t="s">
        <v>469</v>
      </c>
      <c r="D589" s="17" t="s">
        <v>471</v>
      </c>
      <c r="E589" s="17" t="s">
        <v>471</v>
      </c>
      <c r="F589" s="17" t="s">
        <v>2328</v>
      </c>
      <c r="G589" s="20" t="s">
        <v>424</v>
      </c>
      <c r="H589" s="20" t="s">
        <v>2913</v>
      </c>
      <c r="I589" s="20" t="str">
        <f t="shared" si="87"/>
        <v>2 Gm Zabór (2)</v>
      </c>
      <c r="J589" s="18" t="s">
        <v>993</v>
      </c>
      <c r="K589" s="151">
        <v>4873</v>
      </c>
      <c r="L589" s="154">
        <v>798</v>
      </c>
      <c r="M589" s="74">
        <v>1</v>
      </c>
      <c r="N589" s="169">
        <v>5262.24</v>
      </c>
      <c r="O589" s="32">
        <f t="shared" si="83"/>
        <v>2.0521229999999999E-4</v>
      </c>
      <c r="P589" s="32">
        <f t="shared" si="84"/>
        <v>3.11197E-5</v>
      </c>
      <c r="Q589" s="30">
        <f t="shared" si="85"/>
        <v>1.135E-5</v>
      </c>
      <c r="R589" s="94">
        <f t="shared" si="88"/>
        <v>5675</v>
      </c>
      <c r="S589" s="102"/>
      <c r="T589" s="102"/>
      <c r="U589" s="102"/>
      <c r="V589" s="103"/>
      <c r="W589" s="96">
        <f t="shared" si="86"/>
        <v>5675</v>
      </c>
    </row>
    <row r="590" spans="1:23" hidden="1">
      <c r="A590" s="34" t="s">
        <v>5992</v>
      </c>
      <c r="B590" s="160" t="s">
        <v>5365</v>
      </c>
      <c r="C590" s="17" t="s">
        <v>469</v>
      </c>
      <c r="D590" s="17" t="s">
        <v>484</v>
      </c>
      <c r="E590" s="17" t="s">
        <v>430</v>
      </c>
      <c r="F590" s="17" t="s">
        <v>2327</v>
      </c>
      <c r="G590" s="20" t="s">
        <v>423</v>
      </c>
      <c r="H590" s="20" t="s">
        <v>2914</v>
      </c>
      <c r="I590" s="20" t="str">
        <f t="shared" si="87"/>
        <v>1 M Gozdnica (1)</v>
      </c>
      <c r="J590" s="18" t="s">
        <v>994</v>
      </c>
      <c r="K590" s="151">
        <v>2636</v>
      </c>
      <c r="L590" s="154">
        <v>299</v>
      </c>
      <c r="M590" s="65">
        <v>14</v>
      </c>
      <c r="N590" s="169">
        <v>3447.14</v>
      </c>
      <c r="O590" s="32">
        <f t="shared" si="83"/>
        <v>5.3110772999999997E-3</v>
      </c>
      <c r="P590" s="32">
        <f t="shared" si="84"/>
        <v>4.6067519999999998E-4</v>
      </c>
      <c r="Q590" s="30">
        <f t="shared" si="85"/>
        <v>1.680191E-4</v>
      </c>
      <c r="R590" s="94">
        <f t="shared" si="88"/>
        <v>84009</v>
      </c>
      <c r="S590" s="102"/>
      <c r="T590" s="102"/>
      <c r="U590" s="102"/>
      <c r="V590" s="103"/>
      <c r="W590" s="96">
        <f t="shared" si="86"/>
        <v>84009</v>
      </c>
    </row>
    <row r="591" spans="1:23" hidden="1">
      <c r="A591" s="34" t="s">
        <v>5993</v>
      </c>
      <c r="B591" s="160" t="s">
        <v>5366</v>
      </c>
      <c r="C591" s="17" t="s">
        <v>469</v>
      </c>
      <c r="D591" s="17" t="s">
        <v>484</v>
      </c>
      <c r="E591" s="17" t="s">
        <v>429</v>
      </c>
      <c r="F591" s="17" t="s">
        <v>2327</v>
      </c>
      <c r="G591" s="20" t="s">
        <v>423</v>
      </c>
      <c r="H591" s="20" t="s">
        <v>2915</v>
      </c>
      <c r="I591" s="20" t="str">
        <f t="shared" si="87"/>
        <v>1 M Żagań (1)</v>
      </c>
      <c r="J591" s="18" t="s">
        <v>995</v>
      </c>
      <c r="K591" s="151">
        <v>22800</v>
      </c>
      <c r="L591" s="154">
        <v>2829</v>
      </c>
      <c r="M591" s="65">
        <v>9</v>
      </c>
      <c r="N591" s="169">
        <v>4931.7700000000004</v>
      </c>
      <c r="O591" s="32">
        <f t="shared" si="83"/>
        <v>3.9473680000000003E-4</v>
      </c>
      <c r="P591" s="32">
        <f t="shared" si="84"/>
        <v>2.2643190000000001E-4</v>
      </c>
      <c r="Q591" s="30">
        <f t="shared" si="85"/>
        <v>8.2584999999999996E-5</v>
      </c>
      <c r="R591" s="94">
        <f t="shared" si="88"/>
        <v>41292</v>
      </c>
      <c r="S591" s="102"/>
      <c r="T591" s="102"/>
      <c r="U591" s="102"/>
      <c r="V591" s="103"/>
      <c r="W591" s="96">
        <f t="shared" si="86"/>
        <v>41292</v>
      </c>
    </row>
    <row r="592" spans="1:23" hidden="1">
      <c r="A592" s="34" t="s">
        <v>5994</v>
      </c>
      <c r="B592" s="160" t="s">
        <v>5367</v>
      </c>
      <c r="C592" s="17" t="s">
        <v>469</v>
      </c>
      <c r="D592" s="17" t="s">
        <v>484</v>
      </c>
      <c r="E592" s="17" t="s">
        <v>432</v>
      </c>
      <c r="F592" s="17" t="s">
        <v>2328</v>
      </c>
      <c r="G592" s="20" t="s">
        <v>424</v>
      </c>
      <c r="H592" s="20" t="s">
        <v>2916</v>
      </c>
      <c r="I592" s="20" t="str">
        <f t="shared" si="87"/>
        <v>2 Gm Brzeźnica (2)</v>
      </c>
      <c r="J592" s="18" t="s">
        <v>996</v>
      </c>
      <c r="K592" s="151">
        <v>3399</v>
      </c>
      <c r="L592" s="154">
        <v>488</v>
      </c>
      <c r="M592" s="65">
        <v>7</v>
      </c>
      <c r="N592" s="169">
        <v>4153.7700000000004</v>
      </c>
      <c r="O592" s="32">
        <f t="shared" si="83"/>
        <v>2.0594291999999998E-3</v>
      </c>
      <c r="P592" s="32">
        <f t="shared" si="84"/>
        <v>2.419492E-4</v>
      </c>
      <c r="Q592" s="30">
        <f t="shared" si="85"/>
        <v>8.8244600000000006E-5</v>
      </c>
      <c r="R592" s="94">
        <f t="shared" si="88"/>
        <v>44122</v>
      </c>
      <c r="S592" s="102"/>
      <c r="T592" s="102"/>
      <c r="U592" s="102"/>
      <c r="V592" s="103"/>
      <c r="W592" s="96">
        <f t="shared" si="86"/>
        <v>44122</v>
      </c>
    </row>
    <row r="593" spans="1:23" hidden="1">
      <c r="A593" s="34" t="s">
        <v>5995</v>
      </c>
      <c r="B593" s="160" t="s">
        <v>5368</v>
      </c>
      <c r="C593" s="17" t="s">
        <v>469</v>
      </c>
      <c r="D593" s="17" t="s">
        <v>484</v>
      </c>
      <c r="E593" s="17" t="s">
        <v>434</v>
      </c>
      <c r="F593" s="17" t="s">
        <v>2329</v>
      </c>
      <c r="G593" s="20" t="s">
        <v>425</v>
      </c>
      <c r="H593" s="20" t="s">
        <v>2917</v>
      </c>
      <c r="I593" s="20" t="str">
        <f t="shared" si="87"/>
        <v>3 M-Gm Iłowa (3)</v>
      </c>
      <c r="J593" s="18" t="s">
        <v>997</v>
      </c>
      <c r="K593" s="151">
        <v>6217</v>
      </c>
      <c r="L593" s="154">
        <v>838</v>
      </c>
      <c r="M593" s="65">
        <v>11</v>
      </c>
      <c r="N593" s="169">
        <v>7509.96</v>
      </c>
      <c r="O593" s="32">
        <f t="shared" si="83"/>
        <v>1.7693421E-3</v>
      </c>
      <c r="P593" s="32">
        <f t="shared" si="84"/>
        <v>1.9743230000000001E-4</v>
      </c>
      <c r="Q593" s="30">
        <f t="shared" si="85"/>
        <v>7.2008200000000006E-5</v>
      </c>
      <c r="R593" s="94">
        <f t="shared" si="88"/>
        <v>36004</v>
      </c>
      <c r="S593" s="102"/>
      <c r="T593" s="102"/>
      <c r="U593" s="102"/>
      <c r="V593" s="103"/>
      <c r="W593" s="96">
        <f t="shared" si="86"/>
        <v>36004</v>
      </c>
    </row>
    <row r="594" spans="1:23" hidden="1">
      <c r="A594" s="34" t="s">
        <v>5996</v>
      </c>
      <c r="B594" s="160" t="s">
        <v>5369</v>
      </c>
      <c r="C594" s="17" t="s">
        <v>469</v>
      </c>
      <c r="D594" s="17" t="s">
        <v>484</v>
      </c>
      <c r="E594" s="17" t="s">
        <v>436</v>
      </c>
      <c r="F594" s="17" t="s">
        <v>2329</v>
      </c>
      <c r="G594" s="20" t="s">
        <v>425</v>
      </c>
      <c r="H594" s="20" t="s">
        <v>2918</v>
      </c>
      <c r="I594" s="20" t="str">
        <f t="shared" si="87"/>
        <v>3 M-Gm Małomice (3)</v>
      </c>
      <c r="J594" s="18" t="s">
        <v>998</v>
      </c>
      <c r="K594" s="151">
        <v>5146</v>
      </c>
      <c r="L594" s="154">
        <v>784</v>
      </c>
      <c r="M594" s="65">
        <v>16</v>
      </c>
      <c r="N594" s="169">
        <v>3718.37</v>
      </c>
      <c r="O594" s="32">
        <f t="shared" si="83"/>
        <v>3.1092110000000002E-3</v>
      </c>
      <c r="P594" s="32">
        <f t="shared" si="84"/>
        <v>6.5556179999999998E-4</v>
      </c>
      <c r="Q594" s="30">
        <f t="shared" si="85"/>
        <v>2.3909889999999999E-4</v>
      </c>
      <c r="R594" s="94">
        <f t="shared" si="88"/>
        <v>119549</v>
      </c>
      <c r="S594" s="102"/>
      <c r="T594" s="102"/>
      <c r="U594" s="102"/>
      <c r="V594" s="103"/>
      <c r="W594" s="96">
        <f t="shared" si="86"/>
        <v>119549</v>
      </c>
    </row>
    <row r="595" spans="1:23" hidden="1">
      <c r="A595" s="34" t="s">
        <v>5997</v>
      </c>
      <c r="B595" s="160" t="s">
        <v>5370</v>
      </c>
      <c r="C595" s="17" t="s">
        <v>469</v>
      </c>
      <c r="D595" s="17" t="s">
        <v>484</v>
      </c>
      <c r="E595" s="17" t="s">
        <v>438</v>
      </c>
      <c r="F595" s="17" t="s">
        <v>2328</v>
      </c>
      <c r="G595" s="20" t="s">
        <v>424</v>
      </c>
      <c r="H595" s="20" t="s">
        <v>2919</v>
      </c>
      <c r="I595" s="20" t="str">
        <f t="shared" si="87"/>
        <v>2 Gm Niegosławice (2)</v>
      </c>
      <c r="J595" s="18" t="s">
        <v>999</v>
      </c>
      <c r="K595" s="151">
        <v>4206</v>
      </c>
      <c r="L595" s="154">
        <v>627</v>
      </c>
      <c r="M595" s="65">
        <v>16</v>
      </c>
      <c r="N595" s="169">
        <v>4717.79</v>
      </c>
      <c r="O595" s="32">
        <f t="shared" si="83"/>
        <v>3.8040893000000002E-3</v>
      </c>
      <c r="P595" s="32">
        <f t="shared" si="84"/>
        <v>5.0556799999999997E-4</v>
      </c>
      <c r="Q595" s="30">
        <f t="shared" si="85"/>
        <v>1.8439260000000001E-4</v>
      </c>
      <c r="R595" s="94">
        <f t="shared" si="88"/>
        <v>92196</v>
      </c>
      <c r="S595" s="102"/>
      <c r="T595" s="102"/>
      <c r="U595" s="102"/>
      <c r="V595" s="103"/>
      <c r="W595" s="96">
        <f t="shared" si="86"/>
        <v>92196</v>
      </c>
    </row>
    <row r="596" spans="1:23" hidden="1">
      <c r="A596" s="34" t="s">
        <v>5998</v>
      </c>
      <c r="B596" s="160" t="s">
        <v>5371</v>
      </c>
      <c r="C596" s="17" t="s">
        <v>469</v>
      </c>
      <c r="D596" s="17" t="s">
        <v>484</v>
      </c>
      <c r="E596" s="17" t="s">
        <v>445</v>
      </c>
      <c r="F596" s="17" t="s">
        <v>2329</v>
      </c>
      <c r="G596" s="20" t="s">
        <v>425</v>
      </c>
      <c r="H596" s="20" t="s">
        <v>2920</v>
      </c>
      <c r="I596" s="20" t="str">
        <f t="shared" si="87"/>
        <v>3 M-Gm Szprotawa (3)</v>
      </c>
      <c r="J596" s="18" t="s">
        <v>1000</v>
      </c>
      <c r="K596" s="151">
        <v>18604</v>
      </c>
      <c r="L596" s="154">
        <v>2461</v>
      </c>
      <c r="M596" s="65">
        <v>43</v>
      </c>
      <c r="N596" s="169">
        <v>4311.33</v>
      </c>
      <c r="O596" s="32">
        <f t="shared" ref="O596:O613" si="89" xml:space="preserve"> ROUNDDOWN(M596/K596,10)</f>
        <v>2.3113308000000002E-3</v>
      </c>
      <c r="P596" s="32">
        <f t="shared" ref="P596:P613" si="90">ROUNDDOWN(L596*O596/N596,10)</f>
        <v>1.3193573000000001E-3</v>
      </c>
      <c r="Q596" s="30">
        <f t="shared" ref="Q596:Q613" si="91">ROUNDDOWN(P596/$P$2498,10)</f>
        <v>4.8120079999999999E-4</v>
      </c>
      <c r="R596" s="94">
        <f t="shared" si="88"/>
        <v>240600</v>
      </c>
      <c r="S596" s="102"/>
      <c r="T596" s="102"/>
      <c r="U596" s="102"/>
      <c r="V596" s="103"/>
      <c r="W596" s="96">
        <f t="shared" ref="W596:W613" si="92">MIN(R596:U596)</f>
        <v>240600</v>
      </c>
    </row>
    <row r="597" spans="1:23" hidden="1">
      <c r="A597" s="34" t="s">
        <v>5999</v>
      </c>
      <c r="B597" s="160" t="s">
        <v>5372</v>
      </c>
      <c r="C597" s="17" t="s">
        <v>469</v>
      </c>
      <c r="D597" s="17" t="s">
        <v>484</v>
      </c>
      <c r="E597" s="17" t="s">
        <v>469</v>
      </c>
      <c r="F597" s="17" t="s">
        <v>2328</v>
      </c>
      <c r="G597" s="20" t="s">
        <v>424</v>
      </c>
      <c r="H597" s="20" t="s">
        <v>2921</v>
      </c>
      <c r="I597" s="20" t="str">
        <f t="shared" si="87"/>
        <v>2 Gm Wymiarki (2)</v>
      </c>
      <c r="J597" s="18" t="s">
        <v>1001</v>
      </c>
      <c r="K597" s="151">
        <v>2039</v>
      </c>
      <c r="L597" s="154">
        <v>255</v>
      </c>
      <c r="M597" s="66">
        <v>1</v>
      </c>
      <c r="N597" s="169">
        <v>4535.91</v>
      </c>
      <c r="O597" s="32">
        <f t="shared" si="89"/>
        <v>4.9043640000000005E-4</v>
      </c>
      <c r="P597" s="32">
        <f t="shared" si="90"/>
        <v>2.7571300000000001E-5</v>
      </c>
      <c r="Q597" s="30">
        <f t="shared" si="91"/>
        <v>1.00559E-5</v>
      </c>
      <c r="R597" s="94">
        <f t="shared" si="88"/>
        <v>5027</v>
      </c>
      <c r="S597" s="102"/>
      <c r="T597" s="102"/>
      <c r="U597" s="102"/>
      <c r="V597" s="103"/>
      <c r="W597" s="96">
        <f t="shared" si="92"/>
        <v>5027</v>
      </c>
    </row>
    <row r="598" spans="1:23" hidden="1">
      <c r="A598" s="34" t="s">
        <v>6000</v>
      </c>
      <c r="B598" s="160" t="s">
        <v>5373</v>
      </c>
      <c r="C598" s="17" t="s">
        <v>469</v>
      </c>
      <c r="D598" s="17" t="s">
        <v>484</v>
      </c>
      <c r="E598" s="17" t="s">
        <v>471</v>
      </c>
      <c r="F598" s="17" t="s">
        <v>2328</v>
      </c>
      <c r="G598" s="20" t="s">
        <v>424</v>
      </c>
      <c r="H598" s="20" t="s">
        <v>2922</v>
      </c>
      <c r="I598" s="20" t="str">
        <f t="shared" si="87"/>
        <v>2 Gm Żagań (2)</v>
      </c>
      <c r="J598" s="18" t="s">
        <v>995</v>
      </c>
      <c r="K598" s="151">
        <v>7166</v>
      </c>
      <c r="L598" s="154">
        <v>1177</v>
      </c>
      <c r="M598" s="65">
        <v>3</v>
      </c>
      <c r="N598" s="169">
        <v>5553.05</v>
      </c>
      <c r="O598" s="32">
        <f t="shared" si="89"/>
        <v>4.1864350000000002E-4</v>
      </c>
      <c r="P598" s="32">
        <f t="shared" si="90"/>
        <v>8.8733799999999994E-5</v>
      </c>
      <c r="Q598" s="30">
        <f t="shared" si="91"/>
        <v>3.2363300000000002E-5</v>
      </c>
      <c r="R598" s="94">
        <f t="shared" si="88"/>
        <v>16181</v>
      </c>
      <c r="S598" s="102"/>
      <c r="T598" s="102"/>
      <c r="U598" s="102"/>
      <c r="V598" s="103"/>
      <c r="W598" s="96">
        <f t="shared" si="92"/>
        <v>16181</v>
      </c>
    </row>
    <row r="599" spans="1:23" hidden="1">
      <c r="A599" s="34" t="s">
        <v>6001</v>
      </c>
      <c r="B599" s="160" t="s">
        <v>5374</v>
      </c>
      <c r="C599" s="17" t="s">
        <v>469</v>
      </c>
      <c r="D599" s="17" t="s">
        <v>486</v>
      </c>
      <c r="E599" s="17" t="s">
        <v>430</v>
      </c>
      <c r="F599" s="17" t="s">
        <v>2327</v>
      </c>
      <c r="G599" s="20" t="s">
        <v>423</v>
      </c>
      <c r="H599" s="20" t="s">
        <v>2923</v>
      </c>
      <c r="I599" s="20" t="str">
        <f t="shared" si="87"/>
        <v>1 M Łęknica (1)</v>
      </c>
      <c r="J599" s="18" t="s">
        <v>1002</v>
      </c>
      <c r="K599" s="151">
        <v>2172</v>
      </c>
      <c r="L599" s="154">
        <v>273</v>
      </c>
      <c r="M599" s="66">
        <v>1</v>
      </c>
      <c r="N599" s="169">
        <v>3131.05</v>
      </c>
      <c r="O599" s="32">
        <f t="shared" si="89"/>
        <v>4.6040509999999997E-4</v>
      </c>
      <c r="P599" s="32">
        <f t="shared" si="90"/>
        <v>4.0143199999999999E-5</v>
      </c>
      <c r="Q599" s="30">
        <f t="shared" si="91"/>
        <v>1.4641099999999999E-5</v>
      </c>
      <c r="R599" s="94">
        <f t="shared" si="88"/>
        <v>7320</v>
      </c>
      <c r="S599" s="102"/>
      <c r="T599" s="102"/>
      <c r="U599" s="102"/>
      <c r="V599" s="103"/>
      <c r="W599" s="96">
        <f t="shared" si="92"/>
        <v>7320</v>
      </c>
    </row>
    <row r="600" spans="1:23" hidden="1">
      <c r="A600" s="34" t="s">
        <v>6002</v>
      </c>
      <c r="B600" s="160" t="s">
        <v>5375</v>
      </c>
      <c r="C600" s="17" t="s">
        <v>469</v>
      </c>
      <c r="D600" s="17" t="s">
        <v>486</v>
      </c>
      <c r="E600" s="17" t="s">
        <v>429</v>
      </c>
      <c r="F600" s="17" t="s">
        <v>2327</v>
      </c>
      <c r="G600" s="20" t="s">
        <v>423</v>
      </c>
      <c r="H600" s="20" t="s">
        <v>2924</v>
      </c>
      <c r="I600" s="20" t="str">
        <f t="shared" si="87"/>
        <v>1 M Żary (1)</v>
      </c>
      <c r="J600" s="18" t="s">
        <v>1003</v>
      </c>
      <c r="K600" s="151">
        <v>33949</v>
      </c>
      <c r="L600" s="154">
        <v>4394</v>
      </c>
      <c r="M600" s="65">
        <v>12</v>
      </c>
      <c r="N600" s="169">
        <v>5402.32</v>
      </c>
      <c r="O600" s="32">
        <f t="shared" si="89"/>
        <v>3.534713E-4</v>
      </c>
      <c r="P600" s="32">
        <f t="shared" si="90"/>
        <v>2.874973E-4</v>
      </c>
      <c r="Q600" s="30">
        <f t="shared" si="91"/>
        <v>1.04857E-4</v>
      </c>
      <c r="R600" s="94">
        <f t="shared" si="88"/>
        <v>52428</v>
      </c>
      <c r="S600" s="102"/>
      <c r="T600" s="102"/>
      <c r="U600" s="102"/>
      <c r="V600" s="103"/>
      <c r="W600" s="96">
        <f t="shared" si="92"/>
        <v>52428</v>
      </c>
    </row>
    <row r="601" spans="1:23" hidden="1">
      <c r="A601" s="34" t="s">
        <v>6003</v>
      </c>
      <c r="B601" s="160" t="s">
        <v>5376</v>
      </c>
      <c r="C601" s="17" t="s">
        <v>469</v>
      </c>
      <c r="D601" s="17" t="s">
        <v>486</v>
      </c>
      <c r="E601" s="17" t="s">
        <v>432</v>
      </c>
      <c r="F601" s="17" t="s">
        <v>2329</v>
      </c>
      <c r="G601" s="20" t="s">
        <v>425</v>
      </c>
      <c r="H601" s="20" t="s">
        <v>2925</v>
      </c>
      <c r="I601" s="20" t="str">
        <f t="shared" si="87"/>
        <v>3 M-Gm Brody (3)</v>
      </c>
      <c r="J601" s="18" t="s">
        <v>1004</v>
      </c>
      <c r="K601" s="151">
        <v>3049</v>
      </c>
      <c r="L601" s="154">
        <v>439</v>
      </c>
      <c r="M601" s="65">
        <v>8</v>
      </c>
      <c r="N601" s="169">
        <v>3067.84</v>
      </c>
      <c r="O601" s="32">
        <f t="shared" si="89"/>
        <v>2.6238110000000002E-3</v>
      </c>
      <c r="P601" s="32">
        <f t="shared" si="90"/>
        <v>3.7546049999999999E-4</v>
      </c>
      <c r="Q601" s="30">
        <f t="shared" si="91"/>
        <v>1.3693930000000001E-4</v>
      </c>
      <c r="R601" s="94">
        <f t="shared" si="88"/>
        <v>68469</v>
      </c>
      <c r="S601" s="102"/>
      <c r="T601" s="102"/>
      <c r="U601" s="102"/>
      <c r="V601" s="103"/>
      <c r="W601" s="96">
        <f t="shared" si="92"/>
        <v>68469</v>
      </c>
    </row>
    <row r="602" spans="1:23" hidden="1">
      <c r="A602" s="34" t="s">
        <v>6004</v>
      </c>
      <c r="B602" s="160" t="s">
        <v>5377</v>
      </c>
      <c r="C602" s="17" t="s">
        <v>469</v>
      </c>
      <c r="D602" s="17" t="s">
        <v>486</v>
      </c>
      <c r="E602" s="17" t="s">
        <v>434</v>
      </c>
      <c r="F602" s="17" t="s">
        <v>2329</v>
      </c>
      <c r="G602" s="20" t="s">
        <v>425</v>
      </c>
      <c r="H602" s="20" t="s">
        <v>2926</v>
      </c>
      <c r="I602" s="20" t="str">
        <f t="shared" si="87"/>
        <v>3 M-Gm Jasień (3)</v>
      </c>
      <c r="J602" s="18" t="s">
        <v>1005</v>
      </c>
      <c r="K602" s="151">
        <v>6550</v>
      </c>
      <c r="L602" s="154">
        <v>888</v>
      </c>
      <c r="M602" s="65">
        <v>29</v>
      </c>
      <c r="N602" s="169">
        <v>4483</v>
      </c>
      <c r="O602" s="32">
        <f t="shared" si="89"/>
        <v>4.4274809E-3</v>
      </c>
      <c r="P602" s="32">
        <f t="shared" si="90"/>
        <v>8.7700259999999998E-4</v>
      </c>
      <c r="Q602" s="30">
        <f t="shared" si="91"/>
        <v>3.1986360000000003E-4</v>
      </c>
      <c r="R602" s="94">
        <f t="shared" si="88"/>
        <v>159931</v>
      </c>
      <c r="S602" s="102"/>
      <c r="T602" s="102"/>
      <c r="U602" s="102"/>
      <c r="V602" s="103"/>
      <c r="W602" s="96">
        <f t="shared" si="92"/>
        <v>159931</v>
      </c>
    </row>
    <row r="603" spans="1:23" ht="20.25" hidden="1" customHeight="1">
      <c r="A603" s="34" t="s">
        <v>6005</v>
      </c>
      <c r="B603" s="160" t="s">
        <v>5378</v>
      </c>
      <c r="C603" s="17" t="s">
        <v>469</v>
      </c>
      <c r="D603" s="17" t="s">
        <v>486</v>
      </c>
      <c r="E603" s="17" t="s">
        <v>436</v>
      </c>
      <c r="F603" s="17" t="s">
        <v>2328</v>
      </c>
      <c r="G603" s="20" t="s">
        <v>424</v>
      </c>
      <c r="H603" s="20" t="s">
        <v>2927</v>
      </c>
      <c r="I603" s="20" t="str">
        <f t="shared" si="87"/>
        <v>2 Gm Lipinki Łużyckie (2)</v>
      </c>
      <c r="J603" s="18" t="s">
        <v>1006</v>
      </c>
      <c r="K603" s="151">
        <v>3231</v>
      </c>
      <c r="L603" s="154">
        <v>513</v>
      </c>
      <c r="M603" s="65">
        <v>13</v>
      </c>
      <c r="N603" s="169">
        <v>3631.48</v>
      </c>
      <c r="O603" s="32">
        <f t="shared" si="89"/>
        <v>4.0235221000000003E-3</v>
      </c>
      <c r="P603" s="32">
        <f t="shared" si="90"/>
        <v>5.6838169999999999E-4</v>
      </c>
      <c r="Q603" s="30">
        <f t="shared" si="91"/>
        <v>2.0730219999999999E-4</v>
      </c>
      <c r="R603" s="94">
        <f t="shared" si="88"/>
        <v>103651</v>
      </c>
      <c r="S603" s="102"/>
      <c r="T603" s="102"/>
      <c r="U603" s="102"/>
      <c r="V603" s="103"/>
      <c r="W603" s="96">
        <f t="shared" si="92"/>
        <v>103651</v>
      </c>
    </row>
    <row r="604" spans="1:23" hidden="1">
      <c r="A604" s="34" t="s">
        <v>6006</v>
      </c>
      <c r="B604" s="160" t="s">
        <v>5379</v>
      </c>
      <c r="C604" s="17" t="s">
        <v>469</v>
      </c>
      <c r="D604" s="17" t="s">
        <v>486</v>
      </c>
      <c r="E604" s="17" t="s">
        <v>438</v>
      </c>
      <c r="F604" s="17" t="s">
        <v>2329</v>
      </c>
      <c r="G604" s="20" t="s">
        <v>425</v>
      </c>
      <c r="H604" s="20" t="s">
        <v>2928</v>
      </c>
      <c r="I604" s="20" t="str">
        <f t="shared" si="87"/>
        <v>3 M-Gm Lubsko (3)</v>
      </c>
      <c r="J604" s="18" t="s">
        <v>1007</v>
      </c>
      <c r="K604" s="151">
        <v>16874</v>
      </c>
      <c r="L604" s="154">
        <v>2209</v>
      </c>
      <c r="M604" s="65">
        <v>54</v>
      </c>
      <c r="N604" s="169">
        <v>3507.79</v>
      </c>
      <c r="O604" s="32">
        <f t="shared" si="89"/>
        <v>3.2001896000000002E-3</v>
      </c>
      <c r="P604" s="32">
        <f t="shared" si="90"/>
        <v>2.0152912999999999E-3</v>
      </c>
      <c r="Q604" s="30">
        <f t="shared" si="91"/>
        <v>7.3502449999999998E-4</v>
      </c>
      <c r="R604" s="94">
        <f t="shared" si="88"/>
        <v>367512</v>
      </c>
      <c r="S604" s="102"/>
      <c r="T604" s="102"/>
      <c r="U604" s="102"/>
      <c r="V604" s="103"/>
      <c r="W604" s="96">
        <f t="shared" si="92"/>
        <v>367512</v>
      </c>
    </row>
    <row r="605" spans="1:23" ht="20.25" hidden="1" customHeight="1">
      <c r="A605" s="34" t="s">
        <v>6007</v>
      </c>
      <c r="B605" s="160" t="s">
        <v>5380</v>
      </c>
      <c r="C605" s="17" t="s">
        <v>469</v>
      </c>
      <c r="D605" s="17" t="s">
        <v>486</v>
      </c>
      <c r="E605" s="17" t="s">
        <v>445</v>
      </c>
      <c r="F605" s="17" t="s">
        <v>2328</v>
      </c>
      <c r="G605" s="20" t="s">
        <v>424</v>
      </c>
      <c r="H605" s="20" t="s">
        <v>2929</v>
      </c>
      <c r="I605" s="20" t="str">
        <f t="shared" si="87"/>
        <v>2 Gm Przewóz (2)</v>
      </c>
      <c r="J605" s="18" t="s">
        <v>1008</v>
      </c>
      <c r="K605" s="151">
        <v>2954</v>
      </c>
      <c r="L605" s="154">
        <v>408</v>
      </c>
      <c r="M605" s="65">
        <v>9</v>
      </c>
      <c r="N605" s="169">
        <v>4653.72</v>
      </c>
      <c r="O605" s="32">
        <f t="shared" si="89"/>
        <v>3.0467163000000002E-3</v>
      </c>
      <c r="P605" s="32">
        <f t="shared" si="90"/>
        <v>2.67111E-4</v>
      </c>
      <c r="Q605" s="30">
        <f t="shared" si="91"/>
        <v>9.7421699999999996E-5</v>
      </c>
      <c r="R605" s="94">
        <f t="shared" si="88"/>
        <v>48710</v>
      </c>
      <c r="S605" s="102"/>
      <c r="T605" s="102"/>
      <c r="U605" s="102"/>
      <c r="V605" s="103"/>
      <c r="W605" s="96">
        <f t="shared" si="92"/>
        <v>48710</v>
      </c>
    </row>
    <row r="606" spans="1:23" hidden="1">
      <c r="A606" s="34" t="s">
        <v>6008</v>
      </c>
      <c r="B606" s="160" t="s">
        <v>5381</v>
      </c>
      <c r="C606" s="17" t="s">
        <v>469</v>
      </c>
      <c r="D606" s="17" t="s">
        <v>486</v>
      </c>
      <c r="E606" s="17" t="s">
        <v>469</v>
      </c>
      <c r="F606" s="17" t="s">
        <v>2328</v>
      </c>
      <c r="G606" s="20" t="s">
        <v>424</v>
      </c>
      <c r="H606" s="20" t="s">
        <v>2930</v>
      </c>
      <c r="I606" s="20" t="str">
        <f t="shared" si="87"/>
        <v>2 Gm Trzebiel (2)</v>
      </c>
      <c r="J606" s="18" t="s">
        <v>1009</v>
      </c>
      <c r="K606" s="151">
        <v>5318</v>
      </c>
      <c r="L606" s="154">
        <v>769</v>
      </c>
      <c r="M606" s="65">
        <v>10</v>
      </c>
      <c r="N606" s="169">
        <v>3004.88</v>
      </c>
      <c r="O606" s="32">
        <f t="shared" si="89"/>
        <v>1.8804061000000001E-3</v>
      </c>
      <c r="P606" s="32">
        <f t="shared" si="90"/>
        <v>4.8122790000000001E-4</v>
      </c>
      <c r="Q606" s="30">
        <f t="shared" si="91"/>
        <v>1.7551519999999999E-4</v>
      </c>
      <c r="R606" s="94">
        <f t="shared" si="88"/>
        <v>87757</v>
      </c>
      <c r="S606" s="102"/>
      <c r="T606" s="102"/>
      <c r="U606" s="102"/>
      <c r="V606" s="103"/>
      <c r="W606" s="96">
        <f t="shared" si="92"/>
        <v>87757</v>
      </c>
    </row>
    <row r="607" spans="1:23" hidden="1">
      <c r="A607" s="34" t="s">
        <v>6009</v>
      </c>
      <c r="B607" s="160" t="s">
        <v>5382</v>
      </c>
      <c r="C607" s="17" t="s">
        <v>469</v>
      </c>
      <c r="D607" s="17" t="s">
        <v>486</v>
      </c>
      <c r="E607" s="17" t="s">
        <v>471</v>
      </c>
      <c r="F607" s="17" t="s">
        <v>2328</v>
      </c>
      <c r="G607" s="20" t="s">
        <v>424</v>
      </c>
      <c r="H607" s="20" t="s">
        <v>2931</v>
      </c>
      <c r="I607" s="20" t="str">
        <f t="shared" si="87"/>
        <v>2 Gm Tuplice (2)</v>
      </c>
      <c r="J607" s="18" t="s">
        <v>1010</v>
      </c>
      <c r="K607" s="151">
        <v>2831</v>
      </c>
      <c r="L607" s="154">
        <v>375</v>
      </c>
      <c r="M607" s="65">
        <v>11</v>
      </c>
      <c r="N607" s="169">
        <v>3201.25</v>
      </c>
      <c r="O607" s="32">
        <f t="shared" si="89"/>
        <v>3.8855527999999999E-3</v>
      </c>
      <c r="P607" s="32">
        <f t="shared" si="90"/>
        <v>4.551604E-4</v>
      </c>
      <c r="Q607" s="30">
        <f t="shared" si="91"/>
        <v>1.6600769999999999E-4</v>
      </c>
      <c r="R607" s="94">
        <f t="shared" si="88"/>
        <v>83003</v>
      </c>
      <c r="S607" s="102"/>
      <c r="T607" s="102"/>
      <c r="U607" s="102"/>
      <c r="V607" s="103"/>
      <c r="W607" s="96">
        <f t="shared" si="92"/>
        <v>83003</v>
      </c>
    </row>
    <row r="608" spans="1:23" ht="20.25" hidden="1" customHeight="1">
      <c r="A608" s="34" t="s">
        <v>6010</v>
      </c>
      <c r="B608" s="160" t="s">
        <v>5383</v>
      </c>
      <c r="C608" s="17" t="s">
        <v>469</v>
      </c>
      <c r="D608" s="17" t="s">
        <v>486</v>
      </c>
      <c r="E608" s="17" t="s">
        <v>484</v>
      </c>
      <c r="F608" s="17" t="s">
        <v>2328</v>
      </c>
      <c r="G608" s="20" t="s">
        <v>424</v>
      </c>
      <c r="H608" s="20" t="s">
        <v>2932</v>
      </c>
      <c r="I608" s="20" t="str">
        <f t="shared" si="87"/>
        <v>2 Gm Żary (2)</v>
      </c>
      <c r="J608" s="18" t="s">
        <v>1003</v>
      </c>
      <c r="K608" s="151">
        <v>12469</v>
      </c>
      <c r="L608" s="154">
        <v>1963</v>
      </c>
      <c r="M608" s="65">
        <v>19</v>
      </c>
      <c r="N608" s="169">
        <v>5598.93</v>
      </c>
      <c r="O608" s="32">
        <f t="shared" si="89"/>
        <v>1.5237789E-3</v>
      </c>
      <c r="P608" s="32">
        <f t="shared" si="90"/>
        <v>5.3424099999999997E-4</v>
      </c>
      <c r="Q608" s="30">
        <f t="shared" si="91"/>
        <v>1.9485029999999999E-4</v>
      </c>
      <c r="R608" s="94">
        <f t="shared" si="88"/>
        <v>97425</v>
      </c>
      <c r="S608" s="102"/>
      <c r="T608" s="102"/>
      <c r="U608" s="102"/>
      <c r="V608" s="103"/>
      <c r="W608" s="96">
        <f t="shared" si="92"/>
        <v>97425</v>
      </c>
    </row>
    <row r="609" spans="1:23" ht="20.25" hidden="1" customHeight="1">
      <c r="A609" s="34" t="s">
        <v>6011</v>
      </c>
      <c r="B609" s="160" t="s">
        <v>5384</v>
      </c>
      <c r="C609" s="17" t="s">
        <v>469</v>
      </c>
      <c r="D609" s="17" t="s">
        <v>487</v>
      </c>
      <c r="E609" s="17" t="s">
        <v>430</v>
      </c>
      <c r="F609" s="17" t="s">
        <v>2329</v>
      </c>
      <c r="G609" s="20" t="s">
        <v>425</v>
      </c>
      <c r="H609" s="20" t="s">
        <v>2933</v>
      </c>
      <c r="I609" s="20" t="str">
        <f t="shared" si="87"/>
        <v>3 M-Gm Sława (3)</v>
      </c>
      <c r="J609" s="18" t="s">
        <v>1011</v>
      </c>
      <c r="K609" s="151">
        <v>12314</v>
      </c>
      <c r="L609" s="154">
        <v>1877</v>
      </c>
      <c r="M609" s="65">
        <v>39</v>
      </c>
      <c r="N609" s="169">
        <v>5003.5</v>
      </c>
      <c r="O609" s="32">
        <f t="shared" si="89"/>
        <v>3.1671268E-3</v>
      </c>
      <c r="P609" s="32">
        <f t="shared" si="90"/>
        <v>1.1881076999999999E-3</v>
      </c>
      <c r="Q609" s="30">
        <f t="shared" si="91"/>
        <v>4.3333100000000002E-4</v>
      </c>
      <c r="R609" s="94">
        <f t="shared" si="88"/>
        <v>216665</v>
      </c>
      <c r="S609" s="102"/>
      <c r="T609" s="102"/>
      <c r="U609" s="102"/>
      <c r="V609" s="103"/>
      <c r="W609" s="96">
        <f t="shared" si="92"/>
        <v>216665</v>
      </c>
    </row>
    <row r="610" spans="1:23" hidden="1">
      <c r="A610" s="34" t="s">
        <v>6012</v>
      </c>
      <c r="B610" s="160" t="s">
        <v>5385</v>
      </c>
      <c r="C610" s="17" t="s">
        <v>469</v>
      </c>
      <c r="D610" s="17" t="s">
        <v>487</v>
      </c>
      <c r="E610" s="17" t="s">
        <v>429</v>
      </c>
      <c r="F610" s="17" t="s">
        <v>2329</v>
      </c>
      <c r="G610" s="20" t="s">
        <v>425</v>
      </c>
      <c r="H610" s="20" t="s">
        <v>2934</v>
      </c>
      <c r="I610" s="20" t="str">
        <f t="shared" si="87"/>
        <v>3 M-Gm Szlichtyngowa (3)</v>
      </c>
      <c r="J610" s="18" t="s">
        <v>1012</v>
      </c>
      <c r="K610" s="151">
        <v>4757</v>
      </c>
      <c r="L610" s="154">
        <v>717</v>
      </c>
      <c r="M610" s="65">
        <v>11</v>
      </c>
      <c r="N610" s="169">
        <v>4137.78</v>
      </c>
      <c r="O610" s="32">
        <f t="shared" si="89"/>
        <v>2.3123816999999999E-3</v>
      </c>
      <c r="P610" s="32">
        <f t="shared" si="90"/>
        <v>4.0069250000000003E-4</v>
      </c>
      <c r="Q610" s="30">
        <f t="shared" si="91"/>
        <v>1.4614200000000001E-4</v>
      </c>
      <c r="R610" s="94">
        <f t="shared" si="88"/>
        <v>73071</v>
      </c>
      <c r="S610" s="102"/>
      <c r="T610" s="102"/>
      <c r="U610" s="102"/>
      <c r="V610" s="103"/>
      <c r="W610" s="96">
        <f t="shared" si="92"/>
        <v>73071</v>
      </c>
    </row>
    <row r="611" spans="1:23" hidden="1">
      <c r="A611" s="34" t="s">
        <v>6013</v>
      </c>
      <c r="B611" s="160" t="s">
        <v>5386</v>
      </c>
      <c r="C611" s="17" t="s">
        <v>469</v>
      </c>
      <c r="D611" s="17" t="s">
        <v>487</v>
      </c>
      <c r="E611" s="17" t="s">
        <v>432</v>
      </c>
      <c r="F611" s="17" t="s">
        <v>2329</v>
      </c>
      <c r="G611" s="20" t="s">
        <v>425</v>
      </c>
      <c r="H611" s="20" t="s">
        <v>2935</v>
      </c>
      <c r="I611" s="20" t="str">
        <f t="shared" si="87"/>
        <v>3 M-Gm Wschowa (3)</v>
      </c>
      <c r="J611" s="18" t="s">
        <v>1013</v>
      </c>
      <c r="K611" s="151">
        <v>19692</v>
      </c>
      <c r="L611" s="154">
        <v>2909</v>
      </c>
      <c r="M611" s="65">
        <v>18</v>
      </c>
      <c r="N611" s="169">
        <v>4274.4799999999996</v>
      </c>
      <c r="O611" s="32">
        <f t="shared" si="89"/>
        <v>9.1407670000000002E-4</v>
      </c>
      <c r="P611" s="32">
        <f t="shared" si="90"/>
        <v>6.2207539999999996E-4</v>
      </c>
      <c r="Q611" s="30">
        <f t="shared" si="91"/>
        <v>2.2688560000000001E-4</v>
      </c>
      <c r="R611" s="94">
        <f t="shared" si="88"/>
        <v>113442</v>
      </c>
      <c r="S611" s="102"/>
      <c r="T611" s="102"/>
      <c r="U611" s="102"/>
      <c r="V611" s="103"/>
      <c r="W611" s="96">
        <f t="shared" si="92"/>
        <v>113442</v>
      </c>
    </row>
    <row r="612" spans="1:23" hidden="1">
      <c r="A612" s="34" t="s">
        <v>6014</v>
      </c>
      <c r="B612" s="160" t="s">
        <v>5387</v>
      </c>
      <c r="C612" s="17" t="s">
        <v>469</v>
      </c>
      <c r="D612" s="17" t="s">
        <v>604</v>
      </c>
      <c r="E612" s="17" t="s">
        <v>430</v>
      </c>
      <c r="F612" s="17" t="s">
        <v>2327</v>
      </c>
      <c r="G612" s="20" t="s">
        <v>423</v>
      </c>
      <c r="H612" s="20" t="s">
        <v>2936</v>
      </c>
      <c r="I612" s="20" t="str">
        <f t="shared" si="87"/>
        <v>1 M Gorzów Wielkopolski (1)</v>
      </c>
      <c r="J612" s="18" t="s">
        <v>1014</v>
      </c>
      <c r="K612" s="151">
        <v>113569</v>
      </c>
      <c r="L612" s="154">
        <v>14850</v>
      </c>
      <c r="M612" s="65">
        <v>55</v>
      </c>
      <c r="N612" s="169">
        <v>7607.58</v>
      </c>
      <c r="O612" s="32">
        <f t="shared" si="89"/>
        <v>4.8428700000000002E-4</v>
      </c>
      <c r="P612" s="32">
        <f t="shared" si="90"/>
        <v>9.4532839999999997E-4</v>
      </c>
      <c r="Q612" s="30">
        <f t="shared" si="91"/>
        <v>3.4478360000000002E-4</v>
      </c>
      <c r="R612" s="94">
        <f t="shared" si="88"/>
        <v>172391</v>
      </c>
      <c r="S612" s="102"/>
      <c r="T612" s="102"/>
      <c r="U612" s="102"/>
      <c r="V612" s="103"/>
      <c r="W612" s="96">
        <f t="shared" si="92"/>
        <v>172391</v>
      </c>
    </row>
    <row r="613" spans="1:23" hidden="1">
      <c r="A613" s="34" t="s">
        <v>6015</v>
      </c>
      <c r="B613" s="160" t="s">
        <v>5388</v>
      </c>
      <c r="C613" s="17" t="s">
        <v>469</v>
      </c>
      <c r="D613" s="17" t="s">
        <v>606</v>
      </c>
      <c r="E613" s="17" t="s">
        <v>430</v>
      </c>
      <c r="F613" s="17" t="s">
        <v>2327</v>
      </c>
      <c r="G613" s="20" t="s">
        <v>423</v>
      </c>
      <c r="H613" s="20" t="s">
        <v>2937</v>
      </c>
      <c r="I613" s="20" t="str">
        <f t="shared" si="87"/>
        <v>1 M Zielona Góra (1)</v>
      </c>
      <c r="J613" s="18" t="s">
        <v>1015</v>
      </c>
      <c r="K613" s="151">
        <v>138476</v>
      </c>
      <c r="L613" s="154">
        <v>19195</v>
      </c>
      <c r="M613" s="65">
        <v>81</v>
      </c>
      <c r="N613" s="169">
        <v>7395.66</v>
      </c>
      <c r="O613" s="32">
        <f t="shared" si="89"/>
        <v>5.849389E-4</v>
      </c>
      <c r="P613" s="32">
        <f t="shared" si="90"/>
        <v>1.5181744000000001E-3</v>
      </c>
      <c r="Q613" s="30">
        <f t="shared" si="91"/>
        <v>5.537141E-4</v>
      </c>
      <c r="R613" s="94">
        <f t="shared" si="88"/>
        <v>276857</v>
      </c>
      <c r="S613" s="102"/>
      <c r="T613" s="102"/>
      <c r="U613" s="102"/>
      <c r="V613" s="103"/>
      <c r="W613" s="96">
        <f t="shared" si="92"/>
        <v>276857</v>
      </c>
    </row>
    <row r="614" spans="1:23" ht="15" hidden="1" customHeight="1">
      <c r="A614" s="34"/>
      <c r="B614" s="142"/>
      <c r="C614" s="41" t="s">
        <v>469</v>
      </c>
      <c r="D614" s="22" t="s">
        <v>4763</v>
      </c>
      <c r="E614" s="23"/>
      <c r="F614" s="42"/>
      <c r="G614" s="24"/>
      <c r="H614" s="24"/>
      <c r="I614" s="20" t="str">
        <f t="shared" si="87"/>
        <v xml:space="preserve">  </v>
      </c>
      <c r="J614" s="25"/>
      <c r="K614" s="150">
        <f>SUM(K532:K613)</f>
        <v>963601</v>
      </c>
      <c r="L614" s="150">
        <f>SUM(L532:L613)</f>
        <v>135831</v>
      </c>
      <c r="M614" s="67"/>
      <c r="N614" s="147"/>
      <c r="O614" s="46">
        <f>SUM(O532:O613)</f>
        <v>0</v>
      </c>
      <c r="P614" s="46">
        <f>SUM(P532:P613)</f>
        <v>0</v>
      </c>
      <c r="Q614" s="46">
        <f>SUM(Q532:Q613)</f>
        <v>0</v>
      </c>
      <c r="R614" s="84"/>
      <c r="S614" s="137">
        <f>SUM(S532:S613)</f>
        <v>0</v>
      </c>
      <c r="T614" s="137">
        <f>SUM(T532:T613)</f>
        <v>0</v>
      </c>
      <c r="U614" s="137">
        <f>SUM(U532:U613)</f>
        <v>0</v>
      </c>
      <c r="V614" s="137">
        <f>SUM(V532:V613)</f>
        <v>0</v>
      </c>
      <c r="W614" s="137">
        <f>SUM(W532:W613)</f>
        <v>7192353</v>
      </c>
    </row>
    <row r="615" spans="1:23" s="7" customFormat="1" hidden="1">
      <c r="A615" s="34" t="s">
        <v>6016</v>
      </c>
      <c r="B615" s="162">
        <v>1001011</v>
      </c>
      <c r="C615" s="17" t="s">
        <v>484</v>
      </c>
      <c r="D615" s="17" t="s">
        <v>430</v>
      </c>
      <c r="E615" s="17" t="s">
        <v>430</v>
      </c>
      <c r="F615" s="17" t="s">
        <v>2327</v>
      </c>
      <c r="G615" s="20" t="s">
        <v>423</v>
      </c>
      <c r="H615" s="20" t="s">
        <v>2938</v>
      </c>
      <c r="I615" s="20" t="str">
        <f t="shared" si="87"/>
        <v>1 M Bełchatów (1)</v>
      </c>
      <c r="J615" s="18" t="s">
        <v>1016</v>
      </c>
      <c r="K615" s="172">
        <v>50961</v>
      </c>
      <c r="L615" s="173">
        <v>7061</v>
      </c>
      <c r="M615" s="68">
        <v>47</v>
      </c>
      <c r="N615" s="169">
        <v>5098.1099999999997</v>
      </c>
      <c r="O615" s="32">
        <f t="shared" ref="O615:O646" si="93" xml:space="preserve"> ROUNDDOWN(M615/K615,10)</f>
        <v>9.2227379999999999E-4</v>
      </c>
      <c r="P615" s="32">
        <f t="shared" ref="P615:P646" si="94">ROUNDDOWN(L615*O615/N615,10)</f>
        <v>1.2773704E-3</v>
      </c>
      <c r="Q615" s="30">
        <f t="shared" ref="Q615:Q646" si="95">ROUNDDOWN(P615/$P$2498,10)</f>
        <v>4.6588720000000002E-4</v>
      </c>
      <c r="R615" s="94">
        <f t="shared" si="88"/>
        <v>232943</v>
      </c>
      <c r="S615" s="104"/>
      <c r="T615" s="104"/>
      <c r="U615" s="104"/>
      <c r="V615" s="105"/>
      <c r="W615" s="106">
        <f t="shared" ref="W615:W646" si="96">MIN(R615:U615)</f>
        <v>232943</v>
      </c>
    </row>
    <row r="616" spans="1:23" hidden="1">
      <c r="A616" s="34" t="s">
        <v>6017</v>
      </c>
      <c r="B616" s="174">
        <v>1001022</v>
      </c>
      <c r="C616" s="17" t="s">
        <v>484</v>
      </c>
      <c r="D616" s="17" t="s">
        <v>430</v>
      </c>
      <c r="E616" s="17" t="s">
        <v>429</v>
      </c>
      <c r="F616" s="17" t="s">
        <v>2328</v>
      </c>
      <c r="G616" s="20" t="s">
        <v>424</v>
      </c>
      <c r="H616" s="20" t="s">
        <v>2939</v>
      </c>
      <c r="I616" s="20" t="str">
        <f t="shared" si="87"/>
        <v>2 Gm Bełchatów (2)</v>
      </c>
      <c r="J616" s="18" t="s">
        <v>1016</v>
      </c>
      <c r="K616" s="172">
        <v>13340</v>
      </c>
      <c r="L616" s="173">
        <v>2392</v>
      </c>
      <c r="M616" s="68">
        <v>18</v>
      </c>
      <c r="N616" s="169">
        <v>12212.42</v>
      </c>
      <c r="O616" s="32">
        <f t="shared" si="93"/>
        <v>1.3493253000000001E-3</v>
      </c>
      <c r="P616" s="32">
        <f t="shared" si="94"/>
        <v>2.6428710000000002E-4</v>
      </c>
      <c r="Q616" s="30">
        <f t="shared" si="95"/>
        <v>9.6391700000000001E-5</v>
      </c>
      <c r="R616" s="94">
        <f t="shared" si="88"/>
        <v>48195</v>
      </c>
      <c r="S616" s="104"/>
      <c r="T616" s="104"/>
      <c r="U616" s="104"/>
      <c r="V616" s="105"/>
      <c r="W616" s="106">
        <f t="shared" si="96"/>
        <v>48195</v>
      </c>
    </row>
    <row r="617" spans="1:23" hidden="1">
      <c r="A617" s="34" t="s">
        <v>6018</v>
      </c>
      <c r="B617" s="174">
        <v>1001032</v>
      </c>
      <c r="C617" s="17" t="s">
        <v>484</v>
      </c>
      <c r="D617" s="17" t="s">
        <v>430</v>
      </c>
      <c r="E617" s="17" t="s">
        <v>432</v>
      </c>
      <c r="F617" s="17" t="s">
        <v>2328</v>
      </c>
      <c r="G617" s="20" t="s">
        <v>424</v>
      </c>
      <c r="H617" s="20" t="s">
        <v>2940</v>
      </c>
      <c r="I617" s="20" t="str">
        <f t="shared" si="87"/>
        <v>2 Gm Drużbice (2)</v>
      </c>
      <c r="J617" s="18" t="s">
        <v>1017</v>
      </c>
      <c r="K617" s="172">
        <v>5272</v>
      </c>
      <c r="L617" s="173">
        <v>816</v>
      </c>
      <c r="M617" s="68">
        <v>12</v>
      </c>
      <c r="N617" s="169">
        <v>4119.42</v>
      </c>
      <c r="O617" s="32">
        <f t="shared" si="93"/>
        <v>2.276176E-3</v>
      </c>
      <c r="P617" s="32">
        <f t="shared" si="94"/>
        <v>4.5087890000000002E-4</v>
      </c>
      <c r="Q617" s="30">
        <f t="shared" si="95"/>
        <v>1.6444619999999999E-4</v>
      </c>
      <c r="R617" s="94">
        <f t="shared" si="88"/>
        <v>82223</v>
      </c>
      <c r="S617" s="104"/>
      <c r="T617" s="104"/>
      <c r="U617" s="104"/>
      <c r="V617" s="105"/>
      <c r="W617" s="106">
        <f t="shared" si="96"/>
        <v>82223</v>
      </c>
    </row>
    <row r="618" spans="1:23" hidden="1">
      <c r="A618" s="34" t="s">
        <v>6019</v>
      </c>
      <c r="B618" s="174">
        <v>1001042</v>
      </c>
      <c r="C618" s="17" t="s">
        <v>484</v>
      </c>
      <c r="D618" s="17" t="s">
        <v>430</v>
      </c>
      <c r="E618" s="17" t="s">
        <v>434</v>
      </c>
      <c r="F618" s="17" t="s">
        <v>2328</v>
      </c>
      <c r="G618" s="20" t="s">
        <v>424</v>
      </c>
      <c r="H618" s="20" t="s">
        <v>2941</v>
      </c>
      <c r="I618" s="20" t="str">
        <f t="shared" si="87"/>
        <v>2 Gm Kleszczów (2)</v>
      </c>
      <c r="J618" s="18" t="s">
        <v>1018</v>
      </c>
      <c r="K618" s="172">
        <v>6499</v>
      </c>
      <c r="L618" s="173">
        <v>1352</v>
      </c>
      <c r="M618" s="74">
        <v>7</v>
      </c>
      <c r="N618" s="169">
        <v>21656.639999999999</v>
      </c>
      <c r="O618" s="32">
        <f t="shared" si="93"/>
        <v>1.0770886999999999E-3</v>
      </c>
      <c r="P618" s="32">
        <f t="shared" si="94"/>
        <v>6.7241400000000003E-5</v>
      </c>
      <c r="Q618" s="30">
        <f t="shared" si="95"/>
        <v>2.4524499999999999E-5</v>
      </c>
      <c r="R618" s="94">
        <f t="shared" si="88"/>
        <v>12262</v>
      </c>
      <c r="S618" s="104"/>
      <c r="T618" s="104"/>
      <c r="U618" s="104"/>
      <c r="V618" s="105"/>
      <c r="W618" s="106">
        <f t="shared" si="96"/>
        <v>12262</v>
      </c>
    </row>
    <row r="619" spans="1:23" hidden="1">
      <c r="A619" s="34" t="s">
        <v>6020</v>
      </c>
      <c r="B619" s="174">
        <v>1001052</v>
      </c>
      <c r="C619" s="17" t="s">
        <v>484</v>
      </c>
      <c r="D619" s="17" t="s">
        <v>430</v>
      </c>
      <c r="E619" s="17" t="s">
        <v>436</v>
      </c>
      <c r="F619" s="17" t="s">
        <v>2328</v>
      </c>
      <c r="G619" s="20" t="s">
        <v>424</v>
      </c>
      <c r="H619" s="20" t="s">
        <v>2942</v>
      </c>
      <c r="I619" s="20" t="str">
        <f t="shared" si="87"/>
        <v>2 Gm Kluki (2)</v>
      </c>
      <c r="J619" s="18" t="s">
        <v>1019</v>
      </c>
      <c r="K619" s="172">
        <v>4298</v>
      </c>
      <c r="L619" s="173">
        <v>667</v>
      </c>
      <c r="M619" s="75">
        <v>2</v>
      </c>
      <c r="N619" s="169">
        <v>4941.37</v>
      </c>
      <c r="O619" s="32">
        <f t="shared" si="93"/>
        <v>4.6533270000000002E-4</v>
      </c>
      <c r="P619" s="32">
        <f t="shared" si="94"/>
        <v>6.2811900000000001E-5</v>
      </c>
      <c r="Q619" s="30">
        <f t="shared" si="95"/>
        <v>2.29089E-5</v>
      </c>
      <c r="R619" s="94">
        <f t="shared" si="88"/>
        <v>11454</v>
      </c>
      <c r="S619" s="104"/>
      <c r="T619" s="104"/>
      <c r="U619" s="104"/>
      <c r="V619" s="105"/>
      <c r="W619" s="106">
        <f t="shared" si="96"/>
        <v>11454</v>
      </c>
    </row>
    <row r="620" spans="1:23" hidden="1">
      <c r="A620" s="34" t="s">
        <v>6021</v>
      </c>
      <c r="B620" s="174">
        <v>1001062</v>
      </c>
      <c r="C620" s="17" t="s">
        <v>484</v>
      </c>
      <c r="D620" s="17" t="s">
        <v>430</v>
      </c>
      <c r="E620" s="17" t="s">
        <v>438</v>
      </c>
      <c r="F620" s="17" t="s">
        <v>2328</v>
      </c>
      <c r="G620" s="20" t="s">
        <v>424</v>
      </c>
      <c r="H620" s="20" t="s">
        <v>2943</v>
      </c>
      <c r="I620" s="20" t="str">
        <f t="shared" si="87"/>
        <v>2 Gm Rusiec (2)</v>
      </c>
      <c r="J620" s="18" t="s">
        <v>1020</v>
      </c>
      <c r="K620" s="172">
        <v>4707</v>
      </c>
      <c r="L620" s="173">
        <v>660</v>
      </c>
      <c r="M620" s="68">
        <v>21</v>
      </c>
      <c r="N620" s="169">
        <v>4341.8100000000004</v>
      </c>
      <c r="O620" s="32">
        <f t="shared" si="93"/>
        <v>4.4614403999999998E-3</v>
      </c>
      <c r="P620" s="32">
        <f t="shared" si="94"/>
        <v>6.7818499999999999E-4</v>
      </c>
      <c r="Q620" s="30">
        <f t="shared" si="95"/>
        <v>2.473501E-4</v>
      </c>
      <c r="R620" s="94">
        <f t="shared" si="88"/>
        <v>123675</v>
      </c>
      <c r="S620" s="104"/>
      <c r="T620" s="104"/>
      <c r="U620" s="104"/>
      <c r="V620" s="105"/>
      <c r="W620" s="106">
        <f t="shared" si="96"/>
        <v>123675</v>
      </c>
    </row>
    <row r="621" spans="1:23" hidden="1">
      <c r="A621" s="34" t="s">
        <v>6022</v>
      </c>
      <c r="B621" s="174">
        <v>1001072</v>
      </c>
      <c r="C621" s="17" t="s">
        <v>484</v>
      </c>
      <c r="D621" s="17" t="s">
        <v>430</v>
      </c>
      <c r="E621" s="17" t="s">
        <v>445</v>
      </c>
      <c r="F621" s="17" t="s">
        <v>2328</v>
      </c>
      <c r="G621" s="20" t="s">
        <v>424</v>
      </c>
      <c r="H621" s="20" t="s">
        <v>2944</v>
      </c>
      <c r="I621" s="20" t="str">
        <f t="shared" si="87"/>
        <v>2 Gm Szczerców (2)</v>
      </c>
      <c r="J621" s="18" t="s">
        <v>1021</v>
      </c>
      <c r="K621" s="172">
        <v>8081</v>
      </c>
      <c r="L621" s="173">
        <v>1173</v>
      </c>
      <c r="M621" s="68">
        <v>6</v>
      </c>
      <c r="N621" s="169">
        <v>7786.92</v>
      </c>
      <c r="O621" s="32">
        <f t="shared" si="93"/>
        <v>7.4248230000000003E-4</v>
      </c>
      <c r="P621" s="32">
        <f t="shared" si="94"/>
        <v>1.118454E-4</v>
      </c>
      <c r="Q621" s="30">
        <f t="shared" si="95"/>
        <v>4.07926E-5</v>
      </c>
      <c r="R621" s="94">
        <f t="shared" si="88"/>
        <v>20396</v>
      </c>
      <c r="S621" s="104"/>
      <c r="T621" s="104"/>
      <c r="U621" s="104"/>
      <c r="V621" s="105"/>
      <c r="W621" s="106">
        <f t="shared" si="96"/>
        <v>20396</v>
      </c>
    </row>
    <row r="622" spans="1:23" hidden="1">
      <c r="A622" s="34" t="s">
        <v>6023</v>
      </c>
      <c r="B622" s="174">
        <v>1001083</v>
      </c>
      <c r="C622" s="17" t="s">
        <v>484</v>
      </c>
      <c r="D622" s="17" t="s">
        <v>430</v>
      </c>
      <c r="E622" s="17" t="s">
        <v>469</v>
      </c>
      <c r="F622" s="17" t="s">
        <v>2329</v>
      </c>
      <c r="G622" s="20" t="s">
        <v>425</v>
      </c>
      <c r="H622" s="20" t="s">
        <v>2945</v>
      </c>
      <c r="I622" s="20" t="str">
        <f t="shared" si="87"/>
        <v>3 M-Gm Zelów (3)</v>
      </c>
      <c r="J622" s="18" t="s">
        <v>1022</v>
      </c>
      <c r="K622" s="172">
        <v>14088</v>
      </c>
      <c r="L622" s="173">
        <v>2050</v>
      </c>
      <c r="M622" s="68">
        <v>50</v>
      </c>
      <c r="N622" s="169">
        <v>3628.85</v>
      </c>
      <c r="O622" s="32">
        <f t="shared" si="93"/>
        <v>3.5491198000000002E-3</v>
      </c>
      <c r="P622" s="32">
        <f t="shared" si="94"/>
        <v>2.0049590000000002E-3</v>
      </c>
      <c r="Q622" s="30">
        <f t="shared" si="95"/>
        <v>7.3125600000000001E-4</v>
      </c>
      <c r="R622" s="94">
        <f t="shared" si="88"/>
        <v>365628</v>
      </c>
      <c r="S622" s="104"/>
      <c r="T622" s="104"/>
      <c r="U622" s="104"/>
      <c r="V622" s="105"/>
      <c r="W622" s="106">
        <f t="shared" si="96"/>
        <v>365628</v>
      </c>
    </row>
    <row r="623" spans="1:23" hidden="1">
      <c r="A623" s="34" t="s">
        <v>6024</v>
      </c>
      <c r="B623" s="174">
        <v>1002011</v>
      </c>
      <c r="C623" s="17" t="s">
        <v>484</v>
      </c>
      <c r="D623" s="17" t="s">
        <v>429</v>
      </c>
      <c r="E623" s="17" t="s">
        <v>430</v>
      </c>
      <c r="F623" s="17" t="s">
        <v>2327</v>
      </c>
      <c r="G623" s="20" t="s">
        <v>423</v>
      </c>
      <c r="H623" s="20" t="s">
        <v>2946</v>
      </c>
      <c r="I623" s="20" t="str">
        <f t="shared" si="87"/>
        <v>1 M Kutno (1)</v>
      </c>
      <c r="J623" s="18" t="s">
        <v>1023</v>
      </c>
      <c r="K623" s="172">
        <v>39973</v>
      </c>
      <c r="L623" s="173">
        <v>4800</v>
      </c>
      <c r="M623" s="68">
        <v>4</v>
      </c>
      <c r="N623" s="169">
        <v>6377.68</v>
      </c>
      <c r="O623" s="32">
        <f t="shared" si="93"/>
        <v>1.000675E-4</v>
      </c>
      <c r="P623" s="32">
        <f t="shared" si="94"/>
        <v>7.5313200000000003E-5</v>
      </c>
      <c r="Q623" s="30">
        <f t="shared" si="95"/>
        <v>2.74685E-5</v>
      </c>
      <c r="R623" s="94">
        <f t="shared" si="88"/>
        <v>13734</v>
      </c>
      <c r="S623" s="104"/>
      <c r="T623" s="104"/>
      <c r="U623" s="104"/>
      <c r="V623" s="105"/>
      <c r="W623" s="106">
        <f t="shared" si="96"/>
        <v>13734</v>
      </c>
    </row>
    <row r="624" spans="1:23" hidden="1">
      <c r="A624" s="34" t="s">
        <v>6025</v>
      </c>
      <c r="B624" s="174">
        <v>1002022</v>
      </c>
      <c r="C624" s="17" t="s">
        <v>484</v>
      </c>
      <c r="D624" s="17" t="s">
        <v>429</v>
      </c>
      <c r="E624" s="17" t="s">
        <v>429</v>
      </c>
      <c r="F624" s="17" t="s">
        <v>2328</v>
      </c>
      <c r="G624" s="20" t="s">
        <v>424</v>
      </c>
      <c r="H624" s="20" t="s">
        <v>2947</v>
      </c>
      <c r="I624" s="20" t="str">
        <f t="shared" si="87"/>
        <v>2 Gm Bedlno (2)</v>
      </c>
      <c r="J624" s="18" t="s">
        <v>1024</v>
      </c>
      <c r="K624" s="172">
        <v>4909</v>
      </c>
      <c r="L624" s="173">
        <v>605</v>
      </c>
      <c r="M624" s="68">
        <v>13</v>
      </c>
      <c r="N624" s="169">
        <v>4469.38</v>
      </c>
      <c r="O624" s="32">
        <f t="shared" si="93"/>
        <v>2.6481971000000002E-3</v>
      </c>
      <c r="P624" s="32">
        <f t="shared" si="94"/>
        <v>3.584746E-4</v>
      </c>
      <c r="Q624" s="30">
        <f t="shared" si="95"/>
        <v>1.307441E-4</v>
      </c>
      <c r="R624" s="94">
        <f t="shared" si="88"/>
        <v>65372</v>
      </c>
      <c r="S624" s="104"/>
      <c r="T624" s="104"/>
      <c r="U624" s="104"/>
      <c r="V624" s="105"/>
      <c r="W624" s="106">
        <f t="shared" si="96"/>
        <v>65372</v>
      </c>
    </row>
    <row r="625" spans="1:23" hidden="1">
      <c r="A625" s="34" t="s">
        <v>6026</v>
      </c>
      <c r="B625" s="174">
        <v>1002033</v>
      </c>
      <c r="C625" s="17" t="s">
        <v>484</v>
      </c>
      <c r="D625" s="17" t="s">
        <v>429</v>
      </c>
      <c r="E625" s="17" t="s">
        <v>432</v>
      </c>
      <c r="F625" s="17" t="s">
        <v>2329</v>
      </c>
      <c r="G625" s="20" t="s">
        <v>425</v>
      </c>
      <c r="H625" s="20" t="s">
        <v>2948</v>
      </c>
      <c r="I625" s="20" t="str">
        <f t="shared" si="87"/>
        <v>3 M-Gm Dąbrowice (3)</v>
      </c>
      <c r="J625" s="18" t="s">
        <v>1025</v>
      </c>
      <c r="K625" s="172">
        <v>1721</v>
      </c>
      <c r="L625" s="173">
        <v>221</v>
      </c>
      <c r="M625" s="68">
        <v>11</v>
      </c>
      <c r="N625" s="169">
        <v>4117.5600000000004</v>
      </c>
      <c r="O625" s="32">
        <f t="shared" si="93"/>
        <v>6.3916327000000002E-3</v>
      </c>
      <c r="P625" s="32">
        <f t="shared" si="94"/>
        <v>3.4305529999999998E-4</v>
      </c>
      <c r="Q625" s="30">
        <f t="shared" si="95"/>
        <v>1.251204E-4</v>
      </c>
      <c r="R625" s="94">
        <f t="shared" si="88"/>
        <v>62560</v>
      </c>
      <c r="S625" s="104"/>
      <c r="T625" s="104"/>
      <c r="U625" s="104"/>
      <c r="V625" s="105"/>
      <c r="W625" s="106">
        <f t="shared" si="96"/>
        <v>62560</v>
      </c>
    </row>
    <row r="626" spans="1:23" hidden="1">
      <c r="A626" s="34" t="s">
        <v>6027</v>
      </c>
      <c r="B626" s="174">
        <v>1002043</v>
      </c>
      <c r="C626" s="17" t="s">
        <v>484</v>
      </c>
      <c r="D626" s="17" t="s">
        <v>429</v>
      </c>
      <c r="E626" s="17" t="s">
        <v>434</v>
      </c>
      <c r="F626" s="17" t="s">
        <v>2329</v>
      </c>
      <c r="G626" s="20" t="s">
        <v>425</v>
      </c>
      <c r="H626" s="20" t="s">
        <v>2949</v>
      </c>
      <c r="I626" s="20" t="str">
        <f t="shared" si="87"/>
        <v>3 M-Gm Krośniewice (3)</v>
      </c>
      <c r="J626" s="18" t="s">
        <v>1026</v>
      </c>
      <c r="K626" s="172">
        <v>7517</v>
      </c>
      <c r="L626" s="173">
        <v>966</v>
      </c>
      <c r="M626" s="68">
        <v>55</v>
      </c>
      <c r="N626" s="169">
        <v>3940.85</v>
      </c>
      <c r="O626" s="32">
        <f t="shared" si="93"/>
        <v>7.3167487000000003E-3</v>
      </c>
      <c r="P626" s="32">
        <f t="shared" si="94"/>
        <v>1.7935163999999999E-3</v>
      </c>
      <c r="Q626" s="30">
        <f t="shared" si="95"/>
        <v>6.5413790000000004E-4</v>
      </c>
      <c r="R626" s="94">
        <f t="shared" si="88"/>
        <v>327068</v>
      </c>
      <c r="S626" s="104"/>
      <c r="T626" s="104"/>
      <c r="U626" s="104"/>
      <c r="V626" s="105"/>
      <c r="W626" s="106">
        <f t="shared" si="96"/>
        <v>327068</v>
      </c>
    </row>
    <row r="627" spans="1:23" hidden="1">
      <c r="A627" s="34" t="s">
        <v>6028</v>
      </c>
      <c r="B627" s="174">
        <v>1002052</v>
      </c>
      <c r="C627" s="17" t="s">
        <v>484</v>
      </c>
      <c r="D627" s="17" t="s">
        <v>429</v>
      </c>
      <c r="E627" s="17" t="s">
        <v>436</v>
      </c>
      <c r="F627" s="17" t="s">
        <v>2328</v>
      </c>
      <c r="G627" s="20" t="s">
        <v>424</v>
      </c>
      <c r="H627" s="20" t="s">
        <v>2950</v>
      </c>
      <c r="I627" s="20" t="str">
        <f t="shared" si="87"/>
        <v>2 Gm Krzyżanów (2)</v>
      </c>
      <c r="J627" s="18" t="s">
        <v>1027</v>
      </c>
      <c r="K627" s="172">
        <v>3984</v>
      </c>
      <c r="L627" s="173">
        <v>575</v>
      </c>
      <c r="M627" s="68">
        <v>8</v>
      </c>
      <c r="N627" s="169">
        <v>6268.03</v>
      </c>
      <c r="O627" s="32">
        <f t="shared" si="93"/>
        <v>2.0080320999999999E-3</v>
      </c>
      <c r="P627" s="32">
        <f t="shared" si="94"/>
        <v>1.8420749999999999E-4</v>
      </c>
      <c r="Q627" s="30">
        <f t="shared" si="95"/>
        <v>6.7184800000000001E-5</v>
      </c>
      <c r="R627" s="94">
        <f t="shared" si="88"/>
        <v>33592</v>
      </c>
      <c r="S627" s="104"/>
      <c r="T627" s="104"/>
      <c r="U627" s="104"/>
      <c r="V627" s="105"/>
      <c r="W627" s="106">
        <f t="shared" si="96"/>
        <v>33592</v>
      </c>
    </row>
    <row r="628" spans="1:23" hidden="1">
      <c r="A628" s="34" t="s">
        <v>6029</v>
      </c>
      <c r="B628" s="174">
        <v>1002062</v>
      </c>
      <c r="C628" s="17" t="s">
        <v>484</v>
      </c>
      <c r="D628" s="17" t="s">
        <v>429</v>
      </c>
      <c r="E628" s="17" t="s">
        <v>438</v>
      </c>
      <c r="F628" s="17" t="s">
        <v>2328</v>
      </c>
      <c r="G628" s="20" t="s">
        <v>424</v>
      </c>
      <c r="H628" s="20" t="s">
        <v>2951</v>
      </c>
      <c r="I628" s="20" t="str">
        <f t="shared" si="87"/>
        <v>2 Gm Kutno (2)</v>
      </c>
      <c r="J628" s="18" t="s">
        <v>1023</v>
      </c>
      <c r="K628" s="172">
        <v>8854</v>
      </c>
      <c r="L628" s="173">
        <v>1315</v>
      </c>
      <c r="M628" s="68">
        <v>7</v>
      </c>
      <c r="N628" s="169">
        <v>5348.44</v>
      </c>
      <c r="O628" s="32">
        <f t="shared" si="93"/>
        <v>7.906031E-4</v>
      </c>
      <c r="P628" s="32">
        <f t="shared" si="94"/>
        <v>1.943824E-4</v>
      </c>
      <c r="Q628" s="30">
        <f t="shared" si="95"/>
        <v>7.0895800000000007E-5</v>
      </c>
      <c r="R628" s="94">
        <f t="shared" si="88"/>
        <v>35447</v>
      </c>
      <c r="S628" s="104"/>
      <c r="T628" s="104"/>
      <c r="U628" s="104"/>
      <c r="V628" s="105"/>
      <c r="W628" s="106">
        <f t="shared" si="96"/>
        <v>35447</v>
      </c>
    </row>
    <row r="629" spans="1:23" hidden="1">
      <c r="A629" s="34" t="s">
        <v>6030</v>
      </c>
      <c r="B629" s="174">
        <v>1002072</v>
      </c>
      <c r="C629" s="17" t="s">
        <v>484</v>
      </c>
      <c r="D629" s="17" t="s">
        <v>429</v>
      </c>
      <c r="E629" s="17" t="s">
        <v>445</v>
      </c>
      <c r="F629" s="17" t="s">
        <v>2328</v>
      </c>
      <c r="G629" s="20" t="s">
        <v>424</v>
      </c>
      <c r="H629" s="20" t="s">
        <v>2952</v>
      </c>
      <c r="I629" s="20" t="str">
        <f t="shared" si="87"/>
        <v>2 Gm Łanięta (2)</v>
      </c>
      <c r="J629" s="18" t="s">
        <v>1028</v>
      </c>
      <c r="K629" s="172">
        <v>2102</v>
      </c>
      <c r="L629" s="173">
        <v>284</v>
      </c>
      <c r="M629" s="68">
        <v>26</v>
      </c>
      <c r="N629" s="169">
        <v>3560.46</v>
      </c>
      <c r="O629" s="32">
        <f t="shared" si="93"/>
        <v>1.23691722E-2</v>
      </c>
      <c r="P629" s="32">
        <f t="shared" si="94"/>
        <v>9.8662670000000002E-4</v>
      </c>
      <c r="Q629" s="30">
        <f t="shared" si="95"/>
        <v>3.5984610000000002E-4</v>
      </c>
      <c r="R629" s="94">
        <f t="shared" si="88"/>
        <v>179923</v>
      </c>
      <c r="S629" s="104"/>
      <c r="T629" s="104"/>
      <c r="U629" s="104"/>
      <c r="V629" s="105"/>
      <c r="W629" s="106">
        <f t="shared" si="96"/>
        <v>179923</v>
      </c>
    </row>
    <row r="630" spans="1:23" hidden="1">
      <c r="A630" s="34" t="s">
        <v>6031</v>
      </c>
      <c r="B630" s="174">
        <v>1002082</v>
      </c>
      <c r="C630" s="17" t="s">
        <v>484</v>
      </c>
      <c r="D630" s="17" t="s">
        <v>429</v>
      </c>
      <c r="E630" s="17" t="s">
        <v>469</v>
      </c>
      <c r="F630" s="17" t="s">
        <v>2328</v>
      </c>
      <c r="G630" s="20" t="s">
        <v>424</v>
      </c>
      <c r="H630" s="20" t="s">
        <v>2953</v>
      </c>
      <c r="I630" s="20" t="str">
        <f t="shared" si="87"/>
        <v>2 Gm Nowe Ostrowy (2)</v>
      </c>
      <c r="J630" s="18" t="s">
        <v>1029</v>
      </c>
      <c r="K630" s="172">
        <v>3143</v>
      </c>
      <c r="L630" s="173">
        <v>389</v>
      </c>
      <c r="M630" s="68">
        <v>9</v>
      </c>
      <c r="N630" s="169">
        <v>3526.72</v>
      </c>
      <c r="O630" s="32">
        <f t="shared" si="93"/>
        <v>2.8635062000000001E-3</v>
      </c>
      <c r="P630" s="32">
        <f t="shared" si="94"/>
        <v>3.1584689999999998E-4</v>
      </c>
      <c r="Q630" s="30">
        <f t="shared" si="95"/>
        <v>1.151968E-4</v>
      </c>
      <c r="R630" s="94">
        <f t="shared" si="88"/>
        <v>57598</v>
      </c>
      <c r="S630" s="104"/>
      <c r="T630" s="104"/>
      <c r="U630" s="104"/>
      <c r="V630" s="105"/>
      <c r="W630" s="106">
        <f t="shared" si="96"/>
        <v>57598</v>
      </c>
    </row>
    <row r="631" spans="1:23" hidden="1">
      <c r="A631" s="34" t="s">
        <v>6032</v>
      </c>
      <c r="B631" s="174">
        <v>1002092</v>
      </c>
      <c r="C631" s="17" t="s">
        <v>484</v>
      </c>
      <c r="D631" s="17" t="s">
        <v>429</v>
      </c>
      <c r="E631" s="17" t="s">
        <v>471</v>
      </c>
      <c r="F631" s="17" t="s">
        <v>2328</v>
      </c>
      <c r="G631" s="20" t="s">
        <v>424</v>
      </c>
      <c r="H631" s="20" t="s">
        <v>2954</v>
      </c>
      <c r="I631" s="20" t="str">
        <f t="shared" si="87"/>
        <v>2 Gm Oporów (2)</v>
      </c>
      <c r="J631" s="18" t="s">
        <v>1030</v>
      </c>
      <c r="K631" s="172">
        <v>2348</v>
      </c>
      <c r="L631" s="173">
        <v>351</v>
      </c>
      <c r="M631" s="68">
        <v>8</v>
      </c>
      <c r="N631" s="169">
        <v>4191.7299999999996</v>
      </c>
      <c r="O631" s="32">
        <f t="shared" si="93"/>
        <v>3.4071549999999998E-3</v>
      </c>
      <c r="P631" s="32">
        <f t="shared" si="94"/>
        <v>2.8530249999999998E-4</v>
      </c>
      <c r="Q631" s="30">
        <f t="shared" si="95"/>
        <v>1.040565E-4</v>
      </c>
      <c r="R631" s="94">
        <f t="shared" si="88"/>
        <v>52028</v>
      </c>
      <c r="S631" s="104"/>
      <c r="T631" s="104"/>
      <c r="U631" s="104"/>
      <c r="V631" s="105"/>
      <c r="W631" s="106">
        <f t="shared" si="96"/>
        <v>52028</v>
      </c>
    </row>
    <row r="632" spans="1:23" hidden="1">
      <c r="A632" s="34" t="s">
        <v>6033</v>
      </c>
      <c r="B632" s="174">
        <v>1002102</v>
      </c>
      <c r="C632" s="17" t="s">
        <v>484</v>
      </c>
      <c r="D632" s="17" t="s">
        <v>429</v>
      </c>
      <c r="E632" s="17" t="s">
        <v>484</v>
      </c>
      <c r="F632" s="17" t="s">
        <v>2328</v>
      </c>
      <c r="G632" s="20" t="s">
        <v>424</v>
      </c>
      <c r="H632" s="20" t="s">
        <v>2955</v>
      </c>
      <c r="I632" s="20" t="str">
        <f t="shared" si="87"/>
        <v>2 Gm Strzelce (2)</v>
      </c>
      <c r="J632" s="18" t="s">
        <v>1031</v>
      </c>
      <c r="K632" s="172">
        <v>3635</v>
      </c>
      <c r="L632" s="173">
        <v>481</v>
      </c>
      <c r="M632" s="68">
        <v>4</v>
      </c>
      <c r="N632" s="169">
        <v>4708.71</v>
      </c>
      <c r="O632" s="32">
        <f t="shared" si="93"/>
        <v>1.1004126E-3</v>
      </c>
      <c r="P632" s="32">
        <f t="shared" si="94"/>
        <v>1.1240830000000001E-4</v>
      </c>
      <c r="Q632" s="30">
        <f t="shared" si="95"/>
        <v>4.0997900000000003E-5</v>
      </c>
      <c r="R632" s="94">
        <f t="shared" si="88"/>
        <v>20498</v>
      </c>
      <c r="S632" s="104"/>
      <c r="T632" s="104"/>
      <c r="U632" s="104"/>
      <c r="V632" s="105"/>
      <c r="W632" s="106">
        <f t="shared" si="96"/>
        <v>20498</v>
      </c>
    </row>
    <row r="633" spans="1:23" hidden="1">
      <c r="A633" s="34" t="s">
        <v>6034</v>
      </c>
      <c r="B633" s="174">
        <v>1002113</v>
      </c>
      <c r="C633" s="17" t="s">
        <v>484</v>
      </c>
      <c r="D633" s="17" t="s">
        <v>429</v>
      </c>
      <c r="E633" s="17" t="s">
        <v>486</v>
      </c>
      <c r="F633" s="17" t="s">
        <v>2329</v>
      </c>
      <c r="G633" s="20" t="s">
        <v>425</v>
      </c>
      <c r="H633" s="20" t="s">
        <v>2956</v>
      </c>
      <c r="I633" s="20" t="str">
        <f t="shared" si="87"/>
        <v>3 M-Gm Żychlin (3)</v>
      </c>
      <c r="J633" s="18" t="s">
        <v>1032</v>
      </c>
      <c r="K633" s="172">
        <v>10563</v>
      </c>
      <c r="L633" s="173">
        <v>1273</v>
      </c>
      <c r="M633" s="68">
        <v>50</v>
      </c>
      <c r="N633" s="169">
        <v>4662.49</v>
      </c>
      <c r="O633" s="32">
        <f t="shared" si="93"/>
        <v>4.7335036999999998E-3</v>
      </c>
      <c r="P633" s="32">
        <f t="shared" si="94"/>
        <v>1.2923888000000001E-3</v>
      </c>
      <c r="Q633" s="30">
        <f t="shared" si="95"/>
        <v>4.713648E-4</v>
      </c>
      <c r="R633" s="94">
        <f t="shared" si="88"/>
        <v>235682</v>
      </c>
      <c r="S633" s="104"/>
      <c r="T633" s="104"/>
      <c r="U633" s="104"/>
      <c r="V633" s="105"/>
      <c r="W633" s="106">
        <f t="shared" si="96"/>
        <v>235682</v>
      </c>
    </row>
    <row r="634" spans="1:23" hidden="1">
      <c r="A634" s="34" t="s">
        <v>6035</v>
      </c>
      <c r="B634" s="174">
        <v>1003012</v>
      </c>
      <c r="C634" s="17" t="s">
        <v>484</v>
      </c>
      <c r="D634" s="17" t="s">
        <v>432</v>
      </c>
      <c r="E634" s="17" t="s">
        <v>430</v>
      </c>
      <c r="F634" s="17" t="s">
        <v>2328</v>
      </c>
      <c r="G634" s="20" t="s">
        <v>424</v>
      </c>
      <c r="H634" s="20" t="s">
        <v>2957</v>
      </c>
      <c r="I634" s="20" t="str">
        <f t="shared" si="87"/>
        <v>2 Gm Buczek (2)</v>
      </c>
      <c r="J634" s="18" t="s">
        <v>1033</v>
      </c>
      <c r="K634" s="172">
        <v>4981</v>
      </c>
      <c r="L634" s="173">
        <v>719</v>
      </c>
      <c r="M634" s="68">
        <v>8</v>
      </c>
      <c r="N634" s="169">
        <v>6310.65</v>
      </c>
      <c r="O634" s="32">
        <f t="shared" si="93"/>
        <v>1.6061031E-3</v>
      </c>
      <c r="P634" s="32">
        <f t="shared" si="94"/>
        <v>1.829903E-4</v>
      </c>
      <c r="Q634" s="30">
        <f t="shared" si="95"/>
        <v>6.6740899999999997E-5</v>
      </c>
      <c r="R634" s="94">
        <f t="shared" si="88"/>
        <v>33370</v>
      </c>
      <c r="S634" s="104"/>
      <c r="T634" s="104"/>
      <c r="U634" s="104"/>
      <c r="V634" s="105"/>
      <c r="W634" s="106">
        <f t="shared" si="96"/>
        <v>33370</v>
      </c>
    </row>
    <row r="635" spans="1:23" hidden="1">
      <c r="A635" s="34" t="s">
        <v>6036</v>
      </c>
      <c r="B635" s="174">
        <v>1003023</v>
      </c>
      <c r="C635" s="17" t="s">
        <v>484</v>
      </c>
      <c r="D635" s="17" t="s">
        <v>432</v>
      </c>
      <c r="E635" s="17" t="s">
        <v>429</v>
      </c>
      <c r="F635" s="17" t="s">
        <v>2329</v>
      </c>
      <c r="G635" s="20" t="s">
        <v>425</v>
      </c>
      <c r="H635" s="20" t="s">
        <v>2958</v>
      </c>
      <c r="I635" s="20" t="str">
        <f t="shared" si="87"/>
        <v>3 M-Gm Łask (3)</v>
      </c>
      <c r="J635" s="18" t="s">
        <v>1034</v>
      </c>
      <c r="K635" s="172">
        <v>26603</v>
      </c>
      <c r="L635" s="173">
        <v>3634</v>
      </c>
      <c r="M635" s="68">
        <v>26</v>
      </c>
      <c r="N635" s="169">
        <v>5429.22</v>
      </c>
      <c r="O635" s="32">
        <f t="shared" si="93"/>
        <v>9.7733330000000004E-4</v>
      </c>
      <c r="P635" s="32">
        <f t="shared" si="94"/>
        <v>6.5416930000000001E-4</v>
      </c>
      <c r="Q635" s="30">
        <f t="shared" si="95"/>
        <v>2.3859099999999999E-4</v>
      </c>
      <c r="R635" s="94">
        <f t="shared" si="88"/>
        <v>119295</v>
      </c>
      <c r="S635" s="104"/>
      <c r="T635" s="104"/>
      <c r="U635" s="104"/>
      <c r="V635" s="105"/>
      <c r="W635" s="106">
        <f t="shared" si="96"/>
        <v>119295</v>
      </c>
    </row>
    <row r="636" spans="1:23" hidden="1">
      <c r="A636" s="34" t="s">
        <v>6037</v>
      </c>
      <c r="B636" s="174">
        <v>1003032</v>
      </c>
      <c r="C636" s="17" t="s">
        <v>484</v>
      </c>
      <c r="D636" s="17" t="s">
        <v>432</v>
      </c>
      <c r="E636" s="17" t="s">
        <v>432</v>
      </c>
      <c r="F636" s="17" t="s">
        <v>2328</v>
      </c>
      <c r="G636" s="20" t="s">
        <v>424</v>
      </c>
      <c r="H636" s="20" t="s">
        <v>2959</v>
      </c>
      <c r="I636" s="20" t="str">
        <f t="shared" si="87"/>
        <v>2 Gm Sędziejowice (2)</v>
      </c>
      <c r="J636" s="18" t="s">
        <v>1035</v>
      </c>
      <c r="K636" s="172">
        <v>6140</v>
      </c>
      <c r="L636" s="173">
        <v>921</v>
      </c>
      <c r="M636" s="68">
        <v>15</v>
      </c>
      <c r="N636" s="169">
        <v>4324.37</v>
      </c>
      <c r="O636" s="32">
        <f t="shared" si="93"/>
        <v>2.4429967E-3</v>
      </c>
      <c r="P636" s="32">
        <f t="shared" si="94"/>
        <v>5.2030689999999998E-4</v>
      </c>
      <c r="Q636" s="30">
        <f t="shared" si="95"/>
        <v>1.897682E-4</v>
      </c>
      <c r="R636" s="94">
        <f t="shared" si="88"/>
        <v>94884</v>
      </c>
      <c r="S636" s="104"/>
      <c r="T636" s="104"/>
      <c r="U636" s="104"/>
      <c r="V636" s="105"/>
      <c r="W636" s="106">
        <f t="shared" si="96"/>
        <v>94884</v>
      </c>
    </row>
    <row r="637" spans="1:23" hidden="1">
      <c r="A637" s="34" t="s">
        <v>6038</v>
      </c>
      <c r="B637" s="174">
        <v>1003042</v>
      </c>
      <c r="C637" s="17" t="s">
        <v>484</v>
      </c>
      <c r="D637" s="17" t="s">
        <v>432</v>
      </c>
      <c r="E637" s="17" t="s">
        <v>434</v>
      </c>
      <c r="F637" s="17" t="s">
        <v>2328</v>
      </c>
      <c r="G637" s="20" t="s">
        <v>424</v>
      </c>
      <c r="H637" s="20" t="s">
        <v>2960</v>
      </c>
      <c r="I637" s="20" t="str">
        <f t="shared" si="87"/>
        <v>2 Gm Widawa (2)</v>
      </c>
      <c r="J637" s="18" t="s">
        <v>1036</v>
      </c>
      <c r="K637" s="172">
        <v>6706</v>
      </c>
      <c r="L637" s="173">
        <v>818</v>
      </c>
      <c r="M637" s="68">
        <v>25</v>
      </c>
      <c r="N637" s="169">
        <v>4317.21</v>
      </c>
      <c r="O637" s="32">
        <f t="shared" si="93"/>
        <v>3.7280046999999998E-3</v>
      </c>
      <c r="P637" s="32">
        <f t="shared" si="94"/>
        <v>7.0636069999999997E-4</v>
      </c>
      <c r="Q637" s="30">
        <f t="shared" si="95"/>
        <v>2.5762639999999998E-4</v>
      </c>
      <c r="R637" s="94">
        <f t="shared" si="88"/>
        <v>128813</v>
      </c>
      <c r="S637" s="104"/>
      <c r="T637" s="104"/>
      <c r="U637" s="104"/>
      <c r="V637" s="105"/>
      <c r="W637" s="106">
        <f t="shared" si="96"/>
        <v>128813</v>
      </c>
    </row>
    <row r="638" spans="1:23" ht="20.25" hidden="1" customHeight="1">
      <c r="A638" s="34" t="s">
        <v>6039</v>
      </c>
      <c r="B638" s="174">
        <v>1003052</v>
      </c>
      <c r="C638" s="17" t="s">
        <v>484</v>
      </c>
      <c r="D638" s="17" t="s">
        <v>432</v>
      </c>
      <c r="E638" s="17" t="s">
        <v>436</v>
      </c>
      <c r="F638" s="17" t="s">
        <v>2328</v>
      </c>
      <c r="G638" s="20" t="s">
        <v>424</v>
      </c>
      <c r="H638" s="20" t="s">
        <v>2961</v>
      </c>
      <c r="I638" s="20" t="str">
        <f t="shared" si="87"/>
        <v>2 Gm Wodzierady (2)</v>
      </c>
      <c r="J638" s="18" t="s">
        <v>1037</v>
      </c>
      <c r="K638" s="172">
        <v>3797</v>
      </c>
      <c r="L638" s="173">
        <v>544</v>
      </c>
      <c r="M638" s="68">
        <v>12</v>
      </c>
      <c r="N638" s="169">
        <v>5577.4</v>
      </c>
      <c r="O638" s="32">
        <f t="shared" si="93"/>
        <v>3.1603896999999998E-3</v>
      </c>
      <c r="P638" s="32">
        <f t="shared" si="94"/>
        <v>3.0825330000000003E-4</v>
      </c>
      <c r="Q638" s="30">
        <f t="shared" si="95"/>
        <v>1.124272E-4</v>
      </c>
      <c r="R638" s="94">
        <f t="shared" si="88"/>
        <v>56213</v>
      </c>
      <c r="S638" s="104"/>
      <c r="T638" s="104"/>
      <c r="U638" s="104"/>
      <c r="V638" s="105"/>
      <c r="W638" s="106">
        <f t="shared" si="96"/>
        <v>56213</v>
      </c>
    </row>
    <row r="639" spans="1:23" hidden="1">
      <c r="A639" s="34" t="s">
        <v>6040</v>
      </c>
      <c r="B639" s="174">
        <v>1004011</v>
      </c>
      <c r="C639" s="17" t="s">
        <v>484</v>
      </c>
      <c r="D639" s="17" t="s">
        <v>434</v>
      </c>
      <c r="E639" s="17" t="s">
        <v>430</v>
      </c>
      <c r="F639" s="17" t="s">
        <v>2327</v>
      </c>
      <c r="G639" s="20" t="s">
        <v>423</v>
      </c>
      <c r="H639" s="20" t="s">
        <v>2962</v>
      </c>
      <c r="I639" s="20" t="str">
        <f t="shared" si="87"/>
        <v>1 M Łęczyca (1)</v>
      </c>
      <c r="J639" s="18" t="s">
        <v>1038</v>
      </c>
      <c r="K639" s="172">
        <v>12645</v>
      </c>
      <c r="L639" s="173">
        <v>1590</v>
      </c>
      <c r="M639" s="68">
        <v>37</v>
      </c>
      <c r="N639" s="169">
        <v>4505.4799999999996</v>
      </c>
      <c r="O639" s="32">
        <f t="shared" si="93"/>
        <v>2.9260576999999999E-3</v>
      </c>
      <c r="P639" s="32">
        <f t="shared" si="94"/>
        <v>1.0326161999999999E-3</v>
      </c>
      <c r="Q639" s="30">
        <f t="shared" si="95"/>
        <v>3.7661960000000001E-4</v>
      </c>
      <c r="R639" s="94">
        <f t="shared" si="88"/>
        <v>188309</v>
      </c>
      <c r="S639" s="104"/>
      <c r="T639" s="104"/>
      <c r="U639" s="104"/>
      <c r="V639" s="105"/>
      <c r="W639" s="106">
        <f t="shared" si="96"/>
        <v>188309</v>
      </c>
    </row>
    <row r="640" spans="1:23" hidden="1">
      <c r="A640" s="34" t="s">
        <v>6041</v>
      </c>
      <c r="B640" s="174">
        <v>1004022</v>
      </c>
      <c r="C640" s="17" t="s">
        <v>484</v>
      </c>
      <c r="D640" s="17" t="s">
        <v>434</v>
      </c>
      <c r="E640" s="17" t="s">
        <v>429</v>
      </c>
      <c r="F640" s="17" t="s">
        <v>2328</v>
      </c>
      <c r="G640" s="20" t="s">
        <v>424</v>
      </c>
      <c r="H640" s="20" t="s">
        <v>2963</v>
      </c>
      <c r="I640" s="20" t="str">
        <f t="shared" si="87"/>
        <v>2 Gm Daszyna (2)</v>
      </c>
      <c r="J640" s="18" t="s">
        <v>1039</v>
      </c>
      <c r="K640" s="172">
        <v>3531</v>
      </c>
      <c r="L640" s="173">
        <v>461</v>
      </c>
      <c r="M640" s="68">
        <v>17</v>
      </c>
      <c r="N640" s="169">
        <v>4705.87</v>
      </c>
      <c r="O640" s="32">
        <f t="shared" si="93"/>
        <v>4.8145000999999998E-3</v>
      </c>
      <c r="P640" s="32">
        <f t="shared" si="94"/>
        <v>4.7164169999999999E-4</v>
      </c>
      <c r="Q640" s="30">
        <f t="shared" si="95"/>
        <v>1.720189E-4</v>
      </c>
      <c r="R640" s="94">
        <f t="shared" si="88"/>
        <v>86009</v>
      </c>
      <c r="S640" s="104"/>
      <c r="T640" s="104"/>
      <c r="U640" s="104"/>
      <c r="V640" s="105"/>
      <c r="W640" s="106">
        <f t="shared" si="96"/>
        <v>86009</v>
      </c>
    </row>
    <row r="641" spans="1:23" hidden="1">
      <c r="A641" s="34" t="s">
        <v>6042</v>
      </c>
      <c r="B641" s="174">
        <v>1004032</v>
      </c>
      <c r="C641" s="17" t="s">
        <v>484</v>
      </c>
      <c r="D641" s="17" t="s">
        <v>434</v>
      </c>
      <c r="E641" s="17" t="s">
        <v>432</v>
      </c>
      <c r="F641" s="17" t="s">
        <v>2328</v>
      </c>
      <c r="G641" s="20" t="s">
        <v>424</v>
      </c>
      <c r="H641" s="20" t="s">
        <v>2964</v>
      </c>
      <c r="I641" s="20" t="str">
        <f t="shared" si="87"/>
        <v>2 Gm Góra Świętej Małgorzaty (2)</v>
      </c>
      <c r="J641" s="18" t="s">
        <v>1040</v>
      </c>
      <c r="K641" s="172">
        <v>4186</v>
      </c>
      <c r="L641" s="173">
        <v>570</v>
      </c>
      <c r="M641" s="68">
        <v>17</v>
      </c>
      <c r="N641" s="169">
        <v>3655.19</v>
      </c>
      <c r="O641" s="32">
        <f t="shared" si="93"/>
        <v>4.0611561999999999E-3</v>
      </c>
      <c r="P641" s="32">
        <f t="shared" si="94"/>
        <v>6.3330739999999997E-4</v>
      </c>
      <c r="Q641" s="30">
        <f t="shared" si="95"/>
        <v>2.3098220000000001E-4</v>
      </c>
      <c r="R641" s="94">
        <f t="shared" si="88"/>
        <v>115491</v>
      </c>
      <c r="S641" s="104"/>
      <c r="T641" s="104"/>
      <c r="U641" s="104"/>
      <c r="V641" s="105"/>
      <c r="W641" s="106">
        <f t="shared" si="96"/>
        <v>115491</v>
      </c>
    </row>
    <row r="642" spans="1:23" hidden="1">
      <c r="A642" s="34" t="s">
        <v>6043</v>
      </c>
      <c r="B642" s="174">
        <v>1004043</v>
      </c>
      <c r="C642" s="47" t="s">
        <v>484</v>
      </c>
      <c r="D642" s="47" t="s">
        <v>434</v>
      </c>
      <c r="E642" s="17" t="s">
        <v>434</v>
      </c>
      <c r="F642" s="17" t="s">
        <v>2329</v>
      </c>
      <c r="G642" s="20" t="s">
        <v>425</v>
      </c>
      <c r="H642" s="20" t="s">
        <v>2965</v>
      </c>
      <c r="I642" s="20" t="str">
        <f t="shared" si="87"/>
        <v>3 M-Gm Grabów (3)</v>
      </c>
      <c r="J642" s="34" t="s">
        <v>1041</v>
      </c>
      <c r="K642" s="172">
        <v>5211</v>
      </c>
      <c r="L642" s="173">
        <v>621</v>
      </c>
      <c r="M642" s="68">
        <v>35</v>
      </c>
      <c r="N642" s="169">
        <v>3547.48</v>
      </c>
      <c r="O642" s="48">
        <f t="shared" si="93"/>
        <v>6.7165610999999998E-3</v>
      </c>
      <c r="P642" s="48">
        <f t="shared" si="94"/>
        <v>1.1757598E-3</v>
      </c>
      <c r="Q642" s="49">
        <f t="shared" si="95"/>
        <v>4.2882739999999998E-4</v>
      </c>
      <c r="R642" s="94">
        <f t="shared" si="88"/>
        <v>214413</v>
      </c>
      <c r="S642" s="104"/>
      <c r="T642" s="104"/>
      <c r="U642" s="104"/>
      <c r="V642" s="105"/>
      <c r="W642" s="106">
        <f t="shared" si="96"/>
        <v>214413</v>
      </c>
    </row>
    <row r="643" spans="1:23" s="12" customFormat="1" hidden="1">
      <c r="A643" s="34" t="s">
        <v>6044</v>
      </c>
      <c r="B643" s="174">
        <v>1004052</v>
      </c>
      <c r="C643" s="17" t="s">
        <v>484</v>
      </c>
      <c r="D643" s="17" t="s">
        <v>434</v>
      </c>
      <c r="E643" s="17" t="s">
        <v>436</v>
      </c>
      <c r="F643" s="17" t="s">
        <v>2328</v>
      </c>
      <c r="G643" s="20" t="s">
        <v>424</v>
      </c>
      <c r="H643" s="20" t="s">
        <v>2966</v>
      </c>
      <c r="I643" s="20" t="str">
        <f t="shared" si="87"/>
        <v>2 Gm Łęczyca (2)</v>
      </c>
      <c r="J643" s="18" t="s">
        <v>1038</v>
      </c>
      <c r="K643" s="172">
        <v>8094</v>
      </c>
      <c r="L643" s="173">
        <v>1089</v>
      </c>
      <c r="M643" s="68">
        <v>18</v>
      </c>
      <c r="N643" s="169">
        <v>5489.44</v>
      </c>
      <c r="O643" s="32">
        <f t="shared" si="93"/>
        <v>2.2238695E-3</v>
      </c>
      <c r="P643" s="32">
        <f t="shared" si="94"/>
        <v>4.4117320000000001E-4</v>
      </c>
      <c r="Q643" s="30">
        <f t="shared" si="95"/>
        <v>1.6090629999999999E-4</v>
      </c>
      <c r="R643" s="94">
        <f t="shared" si="88"/>
        <v>80453</v>
      </c>
      <c r="S643" s="104"/>
      <c r="T643" s="104"/>
      <c r="U643" s="104"/>
      <c r="V643" s="105"/>
      <c r="W643" s="106">
        <f t="shared" si="96"/>
        <v>80453</v>
      </c>
    </row>
    <row r="644" spans="1:23" hidden="1">
      <c r="A644" s="34" t="s">
        <v>6045</v>
      </c>
      <c r="B644" s="174">
        <v>1004063</v>
      </c>
      <c r="C644" s="17" t="s">
        <v>484</v>
      </c>
      <c r="D644" s="17" t="s">
        <v>434</v>
      </c>
      <c r="E644" s="17" t="s">
        <v>438</v>
      </c>
      <c r="F644" s="17" t="s">
        <v>2329</v>
      </c>
      <c r="G644" s="20" t="s">
        <v>425</v>
      </c>
      <c r="H644" s="20" t="s">
        <v>2967</v>
      </c>
      <c r="I644" s="20" t="str">
        <f t="shared" ref="I644:I707" si="97">CONCATENATE(F644," ",G644," ",H644)</f>
        <v>3 M-Gm Piątek (3)</v>
      </c>
      <c r="J644" s="18" t="s">
        <v>1042</v>
      </c>
      <c r="K644" s="172">
        <v>5426</v>
      </c>
      <c r="L644" s="173">
        <v>688</v>
      </c>
      <c r="M644" s="68">
        <v>17</v>
      </c>
      <c r="N644" s="169">
        <v>5750.5</v>
      </c>
      <c r="O644" s="32">
        <f t="shared" si="93"/>
        <v>3.1330630000000002E-3</v>
      </c>
      <c r="P644" s="32">
        <f t="shared" si="94"/>
        <v>3.7484520000000002E-4</v>
      </c>
      <c r="Q644" s="30">
        <f t="shared" si="95"/>
        <v>1.367149E-4</v>
      </c>
      <c r="R644" s="94">
        <f t="shared" ref="R644:R707" si="98">ROUNDDOWN(500000000*Q644,0)</f>
        <v>68357</v>
      </c>
      <c r="S644" s="104"/>
      <c r="T644" s="104"/>
      <c r="U644" s="104"/>
      <c r="V644" s="105"/>
      <c r="W644" s="106">
        <f t="shared" si="96"/>
        <v>68357</v>
      </c>
    </row>
    <row r="645" spans="1:23" hidden="1">
      <c r="A645" s="34" t="s">
        <v>6046</v>
      </c>
      <c r="B645" s="174">
        <v>1004072</v>
      </c>
      <c r="C645" s="17" t="s">
        <v>484</v>
      </c>
      <c r="D645" s="17" t="s">
        <v>434</v>
      </c>
      <c r="E645" s="17" t="s">
        <v>445</v>
      </c>
      <c r="F645" s="17" t="s">
        <v>2328</v>
      </c>
      <c r="G645" s="20" t="s">
        <v>424</v>
      </c>
      <c r="H645" s="20" t="s">
        <v>2968</v>
      </c>
      <c r="I645" s="20" t="str">
        <f t="shared" si="97"/>
        <v>2 Gm Świnice Warckie (2)</v>
      </c>
      <c r="J645" s="18" t="s">
        <v>1043</v>
      </c>
      <c r="K645" s="172">
        <v>3562</v>
      </c>
      <c r="L645" s="173">
        <v>466</v>
      </c>
      <c r="M645" s="68">
        <v>14</v>
      </c>
      <c r="N645" s="169">
        <v>3310.31</v>
      </c>
      <c r="O645" s="32">
        <f t="shared" si="93"/>
        <v>3.9303760999999998E-3</v>
      </c>
      <c r="P645" s="32">
        <f t="shared" si="94"/>
        <v>5.5328810000000001E-4</v>
      </c>
      <c r="Q645" s="30">
        <f t="shared" si="95"/>
        <v>2.0179719999999999E-4</v>
      </c>
      <c r="R645" s="94">
        <f t="shared" si="98"/>
        <v>100898</v>
      </c>
      <c r="S645" s="104"/>
      <c r="T645" s="104"/>
      <c r="U645" s="104"/>
      <c r="V645" s="105"/>
      <c r="W645" s="106">
        <f t="shared" si="96"/>
        <v>100898</v>
      </c>
    </row>
    <row r="646" spans="1:23" hidden="1">
      <c r="A646" s="34" t="s">
        <v>6047</v>
      </c>
      <c r="B646" s="174">
        <v>1004082</v>
      </c>
      <c r="C646" s="17" t="s">
        <v>484</v>
      </c>
      <c r="D646" s="17" t="s">
        <v>434</v>
      </c>
      <c r="E646" s="17" t="s">
        <v>469</v>
      </c>
      <c r="F646" s="17" t="s">
        <v>2328</v>
      </c>
      <c r="G646" s="20" t="s">
        <v>424</v>
      </c>
      <c r="H646" s="20" t="s">
        <v>2969</v>
      </c>
      <c r="I646" s="20" t="str">
        <f t="shared" si="97"/>
        <v>2 Gm Witonia (2)</v>
      </c>
      <c r="J646" s="18" t="s">
        <v>1044</v>
      </c>
      <c r="K646" s="172">
        <v>2926</v>
      </c>
      <c r="L646" s="173">
        <v>378</v>
      </c>
      <c r="M646" s="68">
        <v>7</v>
      </c>
      <c r="N646" s="169">
        <v>4100.83</v>
      </c>
      <c r="O646" s="32">
        <f t="shared" si="93"/>
        <v>2.3923443999999999E-3</v>
      </c>
      <c r="P646" s="32">
        <f t="shared" si="94"/>
        <v>2.2051779999999999E-4</v>
      </c>
      <c r="Q646" s="30">
        <f t="shared" si="95"/>
        <v>8.0427999999999996E-5</v>
      </c>
      <c r="R646" s="94">
        <f t="shared" si="98"/>
        <v>40214</v>
      </c>
      <c r="S646" s="104"/>
      <c r="T646" s="104"/>
      <c r="U646" s="104"/>
      <c r="V646" s="105"/>
      <c r="W646" s="106">
        <f t="shared" si="96"/>
        <v>40214</v>
      </c>
    </row>
    <row r="647" spans="1:23" hidden="1">
      <c r="A647" s="34" t="s">
        <v>6048</v>
      </c>
      <c r="B647" s="174">
        <v>1005011</v>
      </c>
      <c r="C647" s="17" t="s">
        <v>484</v>
      </c>
      <c r="D647" s="17" t="s">
        <v>436</v>
      </c>
      <c r="E647" s="17" t="s">
        <v>430</v>
      </c>
      <c r="F647" s="17" t="s">
        <v>2327</v>
      </c>
      <c r="G647" s="20" t="s">
        <v>423</v>
      </c>
      <c r="H647" s="20" t="s">
        <v>2970</v>
      </c>
      <c r="I647" s="20" t="str">
        <f t="shared" si="97"/>
        <v>1 M Łowicz (1)</v>
      </c>
      <c r="J647" s="18" t="s">
        <v>1045</v>
      </c>
      <c r="K647" s="172">
        <v>25313</v>
      </c>
      <c r="L647" s="173">
        <v>3207</v>
      </c>
      <c r="M647" s="68">
        <v>58</v>
      </c>
      <c r="N647" s="169">
        <v>5752.01</v>
      </c>
      <c r="O647" s="32">
        <f t="shared" ref="O647:O678" si="99" xml:space="preserve"> ROUNDDOWN(M647/K647,10)</f>
        <v>2.2913127E-3</v>
      </c>
      <c r="P647" s="32">
        <f t="shared" ref="P647:P678" si="100">ROUNDDOWN(L647*O647/N647,10)</f>
        <v>1.2775080999999999E-3</v>
      </c>
      <c r="Q647" s="30">
        <f t="shared" ref="Q647:Q678" si="101">ROUNDDOWN(P647/$P$2498,10)</f>
        <v>4.6593740000000001E-4</v>
      </c>
      <c r="R647" s="94">
        <f t="shared" si="98"/>
        <v>232968</v>
      </c>
      <c r="S647" s="104"/>
      <c r="T647" s="104"/>
      <c r="U647" s="104"/>
      <c r="V647" s="105"/>
      <c r="W647" s="106">
        <f t="shared" ref="W647:W678" si="102">MIN(R647:U647)</f>
        <v>232968</v>
      </c>
    </row>
    <row r="648" spans="1:23" hidden="1">
      <c r="A648" s="34" t="s">
        <v>6049</v>
      </c>
      <c r="B648" s="174">
        <v>1005022</v>
      </c>
      <c r="C648" s="17" t="s">
        <v>484</v>
      </c>
      <c r="D648" s="17" t="s">
        <v>436</v>
      </c>
      <c r="E648" s="17" t="s">
        <v>429</v>
      </c>
      <c r="F648" s="17" t="s">
        <v>2328</v>
      </c>
      <c r="G648" s="20" t="s">
        <v>424</v>
      </c>
      <c r="H648" s="20" t="s">
        <v>2971</v>
      </c>
      <c r="I648" s="20" t="str">
        <f t="shared" si="97"/>
        <v>2 Gm Bielawy (2)</v>
      </c>
      <c r="J648" s="18" t="s">
        <v>1046</v>
      </c>
      <c r="K648" s="172">
        <v>4864</v>
      </c>
      <c r="L648" s="173">
        <v>618</v>
      </c>
      <c r="M648" s="68">
        <v>18</v>
      </c>
      <c r="N648" s="169">
        <v>3822.41</v>
      </c>
      <c r="O648" s="32">
        <f t="shared" si="99"/>
        <v>3.7006577999999998E-3</v>
      </c>
      <c r="P648" s="32">
        <f t="shared" si="100"/>
        <v>5.9831529999999997E-4</v>
      </c>
      <c r="Q648" s="30">
        <f t="shared" si="101"/>
        <v>2.1821969999999999E-4</v>
      </c>
      <c r="R648" s="94">
        <f t="shared" si="98"/>
        <v>109109</v>
      </c>
      <c r="S648" s="104"/>
      <c r="T648" s="104"/>
      <c r="U648" s="104"/>
      <c r="V648" s="105"/>
      <c r="W648" s="106">
        <f t="shared" si="102"/>
        <v>109109</v>
      </c>
    </row>
    <row r="649" spans="1:23" hidden="1">
      <c r="A649" s="34" t="s">
        <v>6050</v>
      </c>
      <c r="B649" s="174">
        <v>1005032</v>
      </c>
      <c r="C649" s="17" t="s">
        <v>484</v>
      </c>
      <c r="D649" s="17" t="s">
        <v>436</v>
      </c>
      <c r="E649" s="17" t="s">
        <v>432</v>
      </c>
      <c r="F649" s="17" t="s">
        <v>2328</v>
      </c>
      <c r="G649" s="20" t="s">
        <v>424</v>
      </c>
      <c r="H649" s="20" t="s">
        <v>2972</v>
      </c>
      <c r="I649" s="20" t="str">
        <f t="shared" si="97"/>
        <v>2 Gm Chąśno (2)</v>
      </c>
      <c r="J649" s="18" t="s">
        <v>1047</v>
      </c>
      <c r="K649" s="172">
        <v>2867</v>
      </c>
      <c r="L649" s="173">
        <v>363</v>
      </c>
      <c r="M649" s="68">
        <v>1</v>
      </c>
      <c r="N649" s="169">
        <v>3993.05</v>
      </c>
      <c r="O649" s="32">
        <f t="shared" si="99"/>
        <v>3.487966E-4</v>
      </c>
      <c r="P649" s="32">
        <f t="shared" si="100"/>
        <v>3.1708300000000003E-5</v>
      </c>
      <c r="Q649" s="30">
        <f t="shared" si="101"/>
        <v>1.15647E-5</v>
      </c>
      <c r="R649" s="94">
        <f t="shared" si="98"/>
        <v>5782</v>
      </c>
      <c r="S649" s="104"/>
      <c r="T649" s="104"/>
      <c r="U649" s="104"/>
      <c r="V649" s="105"/>
      <c r="W649" s="106">
        <f t="shared" si="102"/>
        <v>5782</v>
      </c>
    </row>
    <row r="650" spans="1:23" hidden="1">
      <c r="A650" s="34" t="s">
        <v>6051</v>
      </c>
      <c r="B650" s="174">
        <v>1005042</v>
      </c>
      <c r="C650" s="17" t="s">
        <v>484</v>
      </c>
      <c r="D650" s="17" t="s">
        <v>436</v>
      </c>
      <c r="E650" s="17" t="s">
        <v>434</v>
      </c>
      <c r="F650" s="17" t="s">
        <v>2328</v>
      </c>
      <c r="G650" s="20" t="s">
        <v>424</v>
      </c>
      <c r="H650" s="20" t="s">
        <v>2973</v>
      </c>
      <c r="I650" s="20" t="str">
        <f t="shared" si="97"/>
        <v>2 Gm Domaniewice (2)</v>
      </c>
      <c r="J650" s="18" t="s">
        <v>1048</v>
      </c>
      <c r="K650" s="172">
        <v>4508</v>
      </c>
      <c r="L650" s="173">
        <v>698</v>
      </c>
      <c r="M650" s="68">
        <v>8</v>
      </c>
      <c r="N650" s="169">
        <v>4363.1000000000004</v>
      </c>
      <c r="O650" s="32">
        <f t="shared" si="99"/>
        <v>1.7746228000000001E-3</v>
      </c>
      <c r="P650" s="32">
        <f t="shared" si="100"/>
        <v>2.839006E-4</v>
      </c>
      <c r="Q650" s="30">
        <f t="shared" si="101"/>
        <v>1.035452E-4</v>
      </c>
      <c r="R650" s="94">
        <f t="shared" si="98"/>
        <v>51772</v>
      </c>
      <c r="S650" s="104"/>
      <c r="T650" s="104"/>
      <c r="U650" s="104"/>
      <c r="V650" s="105"/>
      <c r="W650" s="106">
        <f t="shared" si="102"/>
        <v>51772</v>
      </c>
    </row>
    <row r="651" spans="1:23" hidden="1">
      <c r="A651" s="34" t="s">
        <v>6052</v>
      </c>
      <c r="B651" s="174">
        <v>1005053</v>
      </c>
      <c r="C651" s="17" t="s">
        <v>484</v>
      </c>
      <c r="D651" s="17" t="s">
        <v>436</v>
      </c>
      <c r="E651" s="17" t="s">
        <v>436</v>
      </c>
      <c r="F651" s="17" t="s">
        <v>2329</v>
      </c>
      <c r="G651" s="20" t="s">
        <v>425</v>
      </c>
      <c r="H651" s="20" t="s">
        <v>2974</v>
      </c>
      <c r="I651" s="20" t="str">
        <f t="shared" si="97"/>
        <v>3 M-Gm Kiernozia (3)</v>
      </c>
      <c r="J651" s="18" t="s">
        <v>1049</v>
      </c>
      <c r="K651" s="172">
        <v>3007</v>
      </c>
      <c r="L651" s="173">
        <v>383</v>
      </c>
      <c r="M651" s="68">
        <v>2</v>
      </c>
      <c r="N651" s="169">
        <v>3707.39</v>
      </c>
      <c r="O651" s="32">
        <f t="shared" si="99"/>
        <v>6.6511469999999998E-4</v>
      </c>
      <c r="P651" s="32">
        <f t="shared" si="100"/>
        <v>6.8711099999999993E-5</v>
      </c>
      <c r="Q651" s="30">
        <f t="shared" si="101"/>
        <v>2.5060499999999998E-5</v>
      </c>
      <c r="R651" s="94">
        <f t="shared" si="98"/>
        <v>12530</v>
      </c>
      <c r="S651" s="104"/>
      <c r="T651" s="104"/>
      <c r="U651" s="104"/>
      <c r="V651" s="105"/>
      <c r="W651" s="106">
        <f t="shared" si="102"/>
        <v>12530</v>
      </c>
    </row>
    <row r="652" spans="1:23" ht="20.25" hidden="1" customHeight="1">
      <c r="A652" s="34" t="s">
        <v>6053</v>
      </c>
      <c r="B652" s="174">
        <v>1005062</v>
      </c>
      <c r="C652" s="17" t="s">
        <v>484</v>
      </c>
      <c r="D652" s="17" t="s">
        <v>436</v>
      </c>
      <c r="E652" s="17" t="s">
        <v>438</v>
      </c>
      <c r="F652" s="17" t="s">
        <v>2328</v>
      </c>
      <c r="G652" s="20" t="s">
        <v>424</v>
      </c>
      <c r="H652" s="20" t="s">
        <v>2975</v>
      </c>
      <c r="I652" s="20" t="str">
        <f t="shared" si="97"/>
        <v>2 Gm Kocierzew Południowy (2)</v>
      </c>
      <c r="J652" s="18" t="s">
        <v>1050</v>
      </c>
      <c r="K652" s="172">
        <v>3917</v>
      </c>
      <c r="L652" s="173">
        <v>539</v>
      </c>
      <c r="M652" s="68">
        <v>7</v>
      </c>
      <c r="N652" s="169">
        <v>3393.93</v>
      </c>
      <c r="O652" s="32">
        <f t="shared" si="99"/>
        <v>1.7870818999999999E-3</v>
      </c>
      <c r="P652" s="32">
        <f t="shared" si="100"/>
        <v>2.8381169999999999E-4</v>
      </c>
      <c r="Q652" s="30">
        <f t="shared" si="101"/>
        <v>1.035128E-4</v>
      </c>
      <c r="R652" s="94">
        <f t="shared" si="98"/>
        <v>51756</v>
      </c>
      <c r="S652" s="104"/>
      <c r="T652" s="104"/>
      <c r="U652" s="104"/>
      <c r="V652" s="105"/>
      <c r="W652" s="106">
        <f t="shared" si="102"/>
        <v>51756</v>
      </c>
    </row>
    <row r="653" spans="1:23" hidden="1">
      <c r="A653" s="34" t="s">
        <v>6054</v>
      </c>
      <c r="B653" s="174">
        <v>1005072</v>
      </c>
      <c r="C653" s="17" t="s">
        <v>484</v>
      </c>
      <c r="D653" s="17" t="s">
        <v>436</v>
      </c>
      <c r="E653" s="17" t="s">
        <v>445</v>
      </c>
      <c r="F653" s="17" t="s">
        <v>2328</v>
      </c>
      <c r="G653" s="20" t="s">
        <v>424</v>
      </c>
      <c r="H653" s="20" t="s">
        <v>2976</v>
      </c>
      <c r="I653" s="20" t="str">
        <f t="shared" si="97"/>
        <v>2 Gm Łowicz (2)</v>
      </c>
      <c r="J653" s="18" t="s">
        <v>1045</v>
      </c>
      <c r="K653" s="172">
        <v>7725</v>
      </c>
      <c r="L653" s="173">
        <v>1228</v>
      </c>
      <c r="M653" s="68">
        <v>14</v>
      </c>
      <c r="N653" s="169">
        <v>5420.2</v>
      </c>
      <c r="O653" s="32">
        <f t="shared" si="99"/>
        <v>1.8122977000000001E-3</v>
      </c>
      <c r="P653" s="32">
        <f t="shared" si="100"/>
        <v>4.1059389999999999E-4</v>
      </c>
      <c r="Q653" s="30">
        <f t="shared" si="101"/>
        <v>1.4975329999999999E-4</v>
      </c>
      <c r="R653" s="94">
        <f t="shared" si="98"/>
        <v>74876</v>
      </c>
      <c r="S653" s="104"/>
      <c r="T653" s="104"/>
      <c r="U653" s="104"/>
      <c r="V653" s="105"/>
      <c r="W653" s="106">
        <f t="shared" si="102"/>
        <v>74876</v>
      </c>
    </row>
    <row r="654" spans="1:23" hidden="1">
      <c r="A654" s="34" t="s">
        <v>6055</v>
      </c>
      <c r="B654" s="174">
        <v>1005082</v>
      </c>
      <c r="C654" s="17" t="s">
        <v>484</v>
      </c>
      <c r="D654" s="17" t="s">
        <v>436</v>
      </c>
      <c r="E654" s="17" t="s">
        <v>469</v>
      </c>
      <c r="F654" s="17" t="s">
        <v>2328</v>
      </c>
      <c r="G654" s="20" t="s">
        <v>424</v>
      </c>
      <c r="H654" s="20" t="s">
        <v>2977</v>
      </c>
      <c r="I654" s="20" t="str">
        <f t="shared" si="97"/>
        <v>2 Gm Łyszkowice (2)</v>
      </c>
      <c r="J654" s="18" t="s">
        <v>1051</v>
      </c>
      <c r="K654" s="172">
        <v>6303</v>
      </c>
      <c r="L654" s="173">
        <v>924</v>
      </c>
      <c r="M654" s="68">
        <v>4</v>
      </c>
      <c r="N654" s="169">
        <v>6030.72</v>
      </c>
      <c r="O654" s="32">
        <f t="shared" si="99"/>
        <v>6.3461840000000002E-4</v>
      </c>
      <c r="P654" s="32">
        <f t="shared" si="100"/>
        <v>9.7233300000000003E-5</v>
      </c>
      <c r="Q654" s="30">
        <f t="shared" si="101"/>
        <v>3.5463200000000003E-5</v>
      </c>
      <c r="R654" s="94">
        <f t="shared" si="98"/>
        <v>17731</v>
      </c>
      <c r="S654" s="104"/>
      <c r="T654" s="104"/>
      <c r="U654" s="104"/>
      <c r="V654" s="105"/>
      <c r="W654" s="106">
        <f t="shared" si="102"/>
        <v>17731</v>
      </c>
    </row>
    <row r="655" spans="1:23" hidden="1">
      <c r="A655" s="34" t="s">
        <v>6056</v>
      </c>
      <c r="B655" s="174">
        <v>1005092</v>
      </c>
      <c r="C655" s="17" t="s">
        <v>484</v>
      </c>
      <c r="D655" s="17" t="s">
        <v>436</v>
      </c>
      <c r="E655" s="17" t="s">
        <v>471</v>
      </c>
      <c r="F655" s="17" t="s">
        <v>2328</v>
      </c>
      <c r="G655" s="20" t="s">
        <v>424</v>
      </c>
      <c r="H655" s="20" t="s">
        <v>2978</v>
      </c>
      <c r="I655" s="20" t="str">
        <f t="shared" si="97"/>
        <v>2 Gm Nieborów (2)</v>
      </c>
      <c r="J655" s="18" t="s">
        <v>1052</v>
      </c>
      <c r="K655" s="172">
        <v>9112</v>
      </c>
      <c r="L655" s="173">
        <v>1370</v>
      </c>
      <c r="M655" s="75">
        <v>2</v>
      </c>
      <c r="N655" s="169">
        <v>5301.79</v>
      </c>
      <c r="O655" s="32">
        <f t="shared" si="99"/>
        <v>2.194907E-4</v>
      </c>
      <c r="P655" s="32">
        <f t="shared" si="100"/>
        <v>5.6717099999999999E-5</v>
      </c>
      <c r="Q655" s="30">
        <f t="shared" si="101"/>
        <v>2.0686000000000002E-5</v>
      </c>
      <c r="R655" s="94">
        <f t="shared" si="98"/>
        <v>10343</v>
      </c>
      <c r="S655" s="104"/>
      <c r="T655" s="104"/>
      <c r="U655" s="104"/>
      <c r="V655" s="105"/>
      <c r="W655" s="106">
        <f t="shared" si="102"/>
        <v>10343</v>
      </c>
    </row>
    <row r="656" spans="1:23" hidden="1">
      <c r="A656" s="34" t="s">
        <v>6057</v>
      </c>
      <c r="B656" s="174">
        <v>1005102</v>
      </c>
      <c r="C656" s="17" t="s">
        <v>484</v>
      </c>
      <c r="D656" s="17" t="s">
        <v>436</v>
      </c>
      <c r="E656" s="17" t="s">
        <v>484</v>
      </c>
      <c r="F656" s="17" t="s">
        <v>2328</v>
      </c>
      <c r="G656" s="20" t="s">
        <v>424</v>
      </c>
      <c r="H656" s="20" t="s">
        <v>2979</v>
      </c>
      <c r="I656" s="20" t="str">
        <f t="shared" si="97"/>
        <v>2 Gm Zduny (2)</v>
      </c>
      <c r="J656" s="18" t="s">
        <v>1053</v>
      </c>
      <c r="K656" s="172">
        <v>5059</v>
      </c>
      <c r="L656" s="173">
        <v>858</v>
      </c>
      <c r="M656" s="74">
        <v>8</v>
      </c>
      <c r="N656" s="169">
        <v>4619.4399999999996</v>
      </c>
      <c r="O656" s="32">
        <f t="shared" si="99"/>
        <v>1.5813400999999999E-3</v>
      </c>
      <c r="P656" s="32">
        <f t="shared" si="100"/>
        <v>2.9371300000000003E-4</v>
      </c>
      <c r="Q656" s="30">
        <f t="shared" si="101"/>
        <v>1.07124E-4</v>
      </c>
      <c r="R656" s="94">
        <f t="shared" si="98"/>
        <v>53562</v>
      </c>
      <c r="S656" s="104"/>
      <c r="T656" s="104"/>
      <c r="U656" s="104"/>
      <c r="V656" s="105"/>
      <c r="W656" s="106">
        <f t="shared" si="102"/>
        <v>53562</v>
      </c>
    </row>
    <row r="657" spans="1:23" hidden="1">
      <c r="A657" s="34" t="s">
        <v>6058</v>
      </c>
      <c r="B657" s="174">
        <v>1006022</v>
      </c>
      <c r="C657" s="17" t="s">
        <v>484</v>
      </c>
      <c r="D657" s="17" t="s">
        <v>438</v>
      </c>
      <c r="E657" s="17" t="s">
        <v>429</v>
      </c>
      <c r="F657" s="17" t="s">
        <v>2328</v>
      </c>
      <c r="G657" s="20" t="s">
        <v>424</v>
      </c>
      <c r="H657" s="20" t="s">
        <v>2980</v>
      </c>
      <c r="I657" s="20" t="str">
        <f t="shared" si="97"/>
        <v>2 Gm Andrespol (2)</v>
      </c>
      <c r="J657" s="18" t="s">
        <v>1054</v>
      </c>
      <c r="K657" s="172">
        <v>14873</v>
      </c>
      <c r="L657" s="173">
        <v>2288</v>
      </c>
      <c r="M657" s="68">
        <v>2</v>
      </c>
      <c r="N657" s="169">
        <v>5986.51</v>
      </c>
      <c r="O657" s="32">
        <f t="shared" si="99"/>
        <v>1.344718E-4</v>
      </c>
      <c r="P657" s="32">
        <f t="shared" si="100"/>
        <v>5.1394100000000003E-5</v>
      </c>
      <c r="Q657" s="30">
        <f t="shared" si="101"/>
        <v>1.87446E-5</v>
      </c>
      <c r="R657" s="94">
        <f t="shared" si="98"/>
        <v>9372</v>
      </c>
      <c r="S657" s="104"/>
      <c r="T657" s="104"/>
      <c r="U657" s="104"/>
      <c r="V657" s="105"/>
      <c r="W657" s="106">
        <f t="shared" si="102"/>
        <v>9372</v>
      </c>
    </row>
    <row r="658" spans="1:23" hidden="1">
      <c r="A658" s="34" t="s">
        <v>6059</v>
      </c>
      <c r="B658" s="174">
        <v>1006032</v>
      </c>
      <c r="C658" s="17" t="s">
        <v>484</v>
      </c>
      <c r="D658" s="17" t="s">
        <v>438</v>
      </c>
      <c r="E658" s="17" t="s">
        <v>432</v>
      </c>
      <c r="F658" s="17" t="s">
        <v>2328</v>
      </c>
      <c r="G658" s="20" t="s">
        <v>424</v>
      </c>
      <c r="H658" s="20" t="s">
        <v>2981</v>
      </c>
      <c r="I658" s="20" t="str">
        <f t="shared" si="97"/>
        <v>2 Gm Brójce (2)</v>
      </c>
      <c r="J658" s="18" t="s">
        <v>1055</v>
      </c>
      <c r="K658" s="172">
        <v>7386</v>
      </c>
      <c r="L658" s="173">
        <v>1247</v>
      </c>
      <c r="M658" s="68">
        <v>9</v>
      </c>
      <c r="N658" s="169">
        <v>6417.23</v>
      </c>
      <c r="O658" s="32">
        <f t="shared" si="99"/>
        <v>1.2185214999999999E-3</v>
      </c>
      <c r="P658" s="32">
        <f t="shared" si="100"/>
        <v>2.3678379999999999E-4</v>
      </c>
      <c r="Q658" s="30">
        <f t="shared" si="101"/>
        <v>8.6360599999999994E-5</v>
      </c>
      <c r="R658" s="94">
        <f t="shared" si="98"/>
        <v>43180</v>
      </c>
      <c r="S658" s="104"/>
      <c r="T658" s="104"/>
      <c r="U658" s="104"/>
      <c r="V658" s="105"/>
      <c r="W658" s="106">
        <f t="shared" si="102"/>
        <v>43180</v>
      </c>
    </row>
    <row r="659" spans="1:23" hidden="1">
      <c r="A659" s="34" t="s">
        <v>6060</v>
      </c>
      <c r="B659" s="174">
        <v>1006073</v>
      </c>
      <c r="C659" s="17" t="s">
        <v>484</v>
      </c>
      <c r="D659" s="17" t="s">
        <v>438</v>
      </c>
      <c r="E659" s="17" t="s">
        <v>445</v>
      </c>
      <c r="F659" s="17" t="s">
        <v>2329</v>
      </c>
      <c r="G659" s="20" t="s">
        <v>425</v>
      </c>
      <c r="H659" s="20" t="s">
        <v>2982</v>
      </c>
      <c r="I659" s="20" t="str">
        <f t="shared" si="97"/>
        <v>3 M-Gm Koluszki (3)</v>
      </c>
      <c r="J659" s="18" t="s">
        <v>1056</v>
      </c>
      <c r="K659" s="172">
        <v>22696</v>
      </c>
      <c r="L659" s="173">
        <v>3200</v>
      </c>
      <c r="M659" s="68">
        <v>26</v>
      </c>
      <c r="N659" s="169">
        <v>6557.37</v>
      </c>
      <c r="O659" s="32">
        <f t="shared" si="99"/>
        <v>1.1455763E-3</v>
      </c>
      <c r="P659" s="32">
        <f t="shared" si="100"/>
        <v>5.5904179999999998E-4</v>
      </c>
      <c r="Q659" s="30">
        <f t="shared" si="101"/>
        <v>2.0389569999999999E-4</v>
      </c>
      <c r="R659" s="94">
        <f t="shared" si="98"/>
        <v>101947</v>
      </c>
      <c r="S659" s="104"/>
      <c r="T659" s="104"/>
      <c r="U659" s="104"/>
      <c r="V659" s="105"/>
      <c r="W659" s="106">
        <f t="shared" si="102"/>
        <v>101947</v>
      </c>
    </row>
    <row r="660" spans="1:23" hidden="1">
      <c r="A660" s="34" t="s">
        <v>6061</v>
      </c>
      <c r="B660" s="174">
        <v>1006082</v>
      </c>
      <c r="C660" s="17" t="s">
        <v>484</v>
      </c>
      <c r="D660" s="17" t="s">
        <v>438</v>
      </c>
      <c r="E660" s="17" t="s">
        <v>469</v>
      </c>
      <c r="F660" s="17" t="s">
        <v>2328</v>
      </c>
      <c r="G660" s="20" t="s">
        <v>424</v>
      </c>
      <c r="H660" s="20" t="s">
        <v>2983</v>
      </c>
      <c r="I660" s="20" t="str">
        <f t="shared" si="97"/>
        <v>2 Gm Nowosolna (2)</v>
      </c>
      <c r="J660" s="18" t="s">
        <v>1057</v>
      </c>
      <c r="K660" s="172">
        <v>5896</v>
      </c>
      <c r="L660" s="173">
        <v>996</v>
      </c>
      <c r="M660" s="68">
        <v>1</v>
      </c>
      <c r="N660" s="169">
        <v>7823.12</v>
      </c>
      <c r="O660" s="32">
        <f t="shared" si="99"/>
        <v>1.696065E-4</v>
      </c>
      <c r="P660" s="32">
        <f t="shared" si="100"/>
        <v>2.1593399999999999E-5</v>
      </c>
      <c r="Q660" s="30">
        <f t="shared" si="101"/>
        <v>7.8755999999999996E-6</v>
      </c>
      <c r="R660" s="94">
        <f t="shared" si="98"/>
        <v>3937</v>
      </c>
      <c r="S660" s="104"/>
      <c r="T660" s="104"/>
      <c r="U660" s="104"/>
      <c r="V660" s="105"/>
      <c r="W660" s="106">
        <f t="shared" si="102"/>
        <v>3937</v>
      </c>
    </row>
    <row r="661" spans="1:23" hidden="1">
      <c r="A661" s="34" t="s">
        <v>6062</v>
      </c>
      <c r="B661" s="174">
        <v>1006103</v>
      </c>
      <c r="C661" s="17" t="s">
        <v>484</v>
      </c>
      <c r="D661" s="17" t="s">
        <v>438</v>
      </c>
      <c r="E661" s="17" t="s">
        <v>484</v>
      </c>
      <c r="F661" s="17" t="s">
        <v>2329</v>
      </c>
      <c r="G661" s="20" t="s">
        <v>425</v>
      </c>
      <c r="H661" s="20" t="s">
        <v>2984</v>
      </c>
      <c r="I661" s="20" t="str">
        <f t="shared" si="97"/>
        <v>3 M-Gm Rzgów (3)</v>
      </c>
      <c r="J661" s="18" t="s">
        <v>1058</v>
      </c>
      <c r="K661" s="172">
        <v>11681</v>
      </c>
      <c r="L661" s="173">
        <v>1954</v>
      </c>
      <c r="M661" s="68">
        <v>1</v>
      </c>
      <c r="N661" s="169">
        <v>8805.3799999999992</v>
      </c>
      <c r="O661" s="32">
        <f t="shared" si="99"/>
        <v>8.5609100000000007E-5</v>
      </c>
      <c r="P661" s="32">
        <f t="shared" si="100"/>
        <v>1.8997399999999999E-5</v>
      </c>
      <c r="Q661" s="30">
        <f t="shared" si="101"/>
        <v>6.9287999999999996E-6</v>
      </c>
      <c r="R661" s="94">
        <f t="shared" si="98"/>
        <v>3464</v>
      </c>
      <c r="S661" s="104"/>
      <c r="T661" s="104"/>
      <c r="U661" s="104"/>
      <c r="V661" s="105"/>
      <c r="W661" s="106">
        <f t="shared" si="102"/>
        <v>3464</v>
      </c>
    </row>
    <row r="662" spans="1:23" hidden="1">
      <c r="A662" s="34" t="s">
        <v>6063</v>
      </c>
      <c r="B662" s="174">
        <v>1006113</v>
      </c>
      <c r="C662" s="17" t="s">
        <v>484</v>
      </c>
      <c r="D662" s="17" t="s">
        <v>438</v>
      </c>
      <c r="E662" s="17" t="s">
        <v>486</v>
      </c>
      <c r="F662" s="17" t="s">
        <v>2329</v>
      </c>
      <c r="G662" s="20" t="s">
        <v>425</v>
      </c>
      <c r="H662" s="20" t="s">
        <v>2985</v>
      </c>
      <c r="I662" s="20" t="str">
        <f t="shared" si="97"/>
        <v>3 M-Gm Tuszyn (3)</v>
      </c>
      <c r="J662" s="18" t="s">
        <v>1059</v>
      </c>
      <c r="K662" s="172">
        <v>12941</v>
      </c>
      <c r="L662" s="173">
        <v>1922</v>
      </c>
      <c r="M662" s="68">
        <v>13</v>
      </c>
      <c r="N662" s="169">
        <v>5794.92</v>
      </c>
      <c r="O662" s="32">
        <f t="shared" si="99"/>
        <v>1.0045591E-3</v>
      </c>
      <c r="P662" s="32">
        <f t="shared" si="100"/>
        <v>3.3318189999999998E-4</v>
      </c>
      <c r="Q662" s="30">
        <f t="shared" si="101"/>
        <v>1.2151929999999999E-4</v>
      </c>
      <c r="R662" s="94">
        <f t="shared" si="98"/>
        <v>60759</v>
      </c>
      <c r="S662" s="104"/>
      <c r="T662" s="104"/>
      <c r="U662" s="104"/>
      <c r="V662" s="105"/>
      <c r="W662" s="106">
        <f t="shared" si="102"/>
        <v>60759</v>
      </c>
    </row>
    <row r="663" spans="1:23" hidden="1">
      <c r="A663" s="34" t="s">
        <v>6064</v>
      </c>
      <c r="B663" s="174">
        <v>1007013</v>
      </c>
      <c r="C663" s="17" t="s">
        <v>484</v>
      </c>
      <c r="D663" s="17" t="s">
        <v>445</v>
      </c>
      <c r="E663" s="17" t="s">
        <v>430</v>
      </c>
      <c r="F663" s="17" t="s">
        <v>2329</v>
      </c>
      <c r="G663" s="20" t="s">
        <v>425</v>
      </c>
      <c r="H663" s="20" t="s">
        <v>2986</v>
      </c>
      <c r="I663" s="20" t="str">
        <f t="shared" si="97"/>
        <v>3 M-Gm Białaczów (3)</v>
      </c>
      <c r="J663" s="18" t="s">
        <v>1060</v>
      </c>
      <c r="K663" s="172">
        <v>5415</v>
      </c>
      <c r="L663" s="173">
        <v>743</v>
      </c>
      <c r="M663" s="68">
        <v>27</v>
      </c>
      <c r="N663" s="169">
        <v>3235.45</v>
      </c>
      <c r="O663" s="32">
        <f t="shared" si="99"/>
        <v>4.9861495000000002E-3</v>
      </c>
      <c r="P663" s="32">
        <f t="shared" si="100"/>
        <v>1.1450366999999999E-3</v>
      </c>
      <c r="Q663" s="30">
        <f t="shared" si="101"/>
        <v>4.1762199999999998E-4</v>
      </c>
      <c r="R663" s="94">
        <f t="shared" si="98"/>
        <v>208811</v>
      </c>
      <c r="S663" s="104"/>
      <c r="T663" s="104"/>
      <c r="U663" s="104"/>
      <c r="V663" s="105"/>
      <c r="W663" s="106">
        <f t="shared" si="102"/>
        <v>208811</v>
      </c>
    </row>
    <row r="664" spans="1:23" hidden="1">
      <c r="A664" s="34" t="s">
        <v>6065</v>
      </c>
      <c r="B664" s="174">
        <v>1007023</v>
      </c>
      <c r="C664" s="17" t="s">
        <v>484</v>
      </c>
      <c r="D664" s="17" t="s">
        <v>445</v>
      </c>
      <c r="E664" s="17" t="s">
        <v>429</v>
      </c>
      <c r="F664" s="17" t="s">
        <v>2329</v>
      </c>
      <c r="G664" s="20" t="s">
        <v>425</v>
      </c>
      <c r="H664" s="20" t="s">
        <v>2987</v>
      </c>
      <c r="I664" s="20" t="str">
        <f t="shared" si="97"/>
        <v>3 M-Gm Drzewica (3)</v>
      </c>
      <c r="J664" s="18" t="s">
        <v>1061</v>
      </c>
      <c r="K664" s="172">
        <v>9576</v>
      </c>
      <c r="L664" s="173">
        <v>1267</v>
      </c>
      <c r="M664" s="68">
        <v>39</v>
      </c>
      <c r="N664" s="169">
        <v>3888.51</v>
      </c>
      <c r="O664" s="32">
        <f t="shared" si="99"/>
        <v>4.0726816999999997E-3</v>
      </c>
      <c r="P664" s="32">
        <f t="shared" si="100"/>
        <v>1.3270089000000001E-3</v>
      </c>
      <c r="Q664" s="30">
        <f t="shared" si="101"/>
        <v>4.8399160000000001E-4</v>
      </c>
      <c r="R664" s="94">
        <f t="shared" si="98"/>
        <v>241995</v>
      </c>
      <c r="S664" s="104"/>
      <c r="T664" s="104"/>
      <c r="U664" s="104"/>
      <c r="V664" s="105"/>
      <c r="W664" s="106">
        <f t="shared" si="102"/>
        <v>241995</v>
      </c>
    </row>
    <row r="665" spans="1:23" hidden="1">
      <c r="A665" s="34" t="s">
        <v>6066</v>
      </c>
      <c r="B665" s="174">
        <v>1007032</v>
      </c>
      <c r="C665" s="17" t="s">
        <v>484</v>
      </c>
      <c r="D665" s="17" t="s">
        <v>445</v>
      </c>
      <c r="E665" s="17" t="s">
        <v>432</v>
      </c>
      <c r="F665" s="17" t="s">
        <v>2328</v>
      </c>
      <c r="G665" s="20" t="s">
        <v>424</v>
      </c>
      <c r="H665" s="20" t="s">
        <v>2988</v>
      </c>
      <c r="I665" s="20" t="str">
        <f t="shared" si="97"/>
        <v>2 Gm Mniszków (2)</v>
      </c>
      <c r="J665" s="18" t="s">
        <v>1062</v>
      </c>
      <c r="K665" s="172">
        <v>4667</v>
      </c>
      <c r="L665" s="173">
        <v>736</v>
      </c>
      <c r="M665" s="68">
        <v>5</v>
      </c>
      <c r="N665" s="169">
        <v>4322.1400000000003</v>
      </c>
      <c r="O665" s="32">
        <f t="shared" si="99"/>
        <v>1.071352E-3</v>
      </c>
      <c r="P665" s="32">
        <f t="shared" si="100"/>
        <v>1.824362E-4</v>
      </c>
      <c r="Q665" s="30">
        <f t="shared" si="101"/>
        <v>6.6538799999999994E-5</v>
      </c>
      <c r="R665" s="94">
        <f t="shared" si="98"/>
        <v>33269</v>
      </c>
      <c r="S665" s="104"/>
      <c r="T665" s="104"/>
      <c r="U665" s="104"/>
      <c r="V665" s="105"/>
      <c r="W665" s="106">
        <f t="shared" si="102"/>
        <v>33269</v>
      </c>
    </row>
    <row r="666" spans="1:23" hidden="1">
      <c r="A666" s="34" t="s">
        <v>6067</v>
      </c>
      <c r="B666" s="174">
        <v>1007043</v>
      </c>
      <c r="C666" s="17" t="s">
        <v>484</v>
      </c>
      <c r="D666" s="17" t="s">
        <v>445</v>
      </c>
      <c r="E666" s="17" t="s">
        <v>434</v>
      </c>
      <c r="F666" s="17" t="s">
        <v>2329</v>
      </c>
      <c r="G666" s="20" t="s">
        <v>425</v>
      </c>
      <c r="H666" s="20" t="s">
        <v>2989</v>
      </c>
      <c r="I666" s="20" t="str">
        <f t="shared" si="97"/>
        <v>3 M-Gm Opoczno (3)</v>
      </c>
      <c r="J666" s="18" t="s">
        <v>1063</v>
      </c>
      <c r="K666" s="172">
        <v>31061</v>
      </c>
      <c r="L666" s="173">
        <v>4546</v>
      </c>
      <c r="M666" s="68">
        <v>41</v>
      </c>
      <c r="N666" s="169">
        <v>4867.87</v>
      </c>
      <c r="O666" s="32">
        <f t="shared" si="99"/>
        <v>1.3199831999999999E-3</v>
      </c>
      <c r="P666" s="32">
        <f t="shared" si="100"/>
        <v>1.2327041000000001E-3</v>
      </c>
      <c r="Q666" s="30">
        <f t="shared" si="101"/>
        <v>4.495964E-4</v>
      </c>
      <c r="R666" s="94">
        <f t="shared" si="98"/>
        <v>224798</v>
      </c>
      <c r="S666" s="104"/>
      <c r="T666" s="104"/>
      <c r="U666" s="104"/>
      <c r="V666" s="105"/>
      <c r="W666" s="106">
        <f t="shared" si="102"/>
        <v>224798</v>
      </c>
    </row>
    <row r="667" spans="1:23" hidden="1">
      <c r="A667" s="34" t="s">
        <v>6068</v>
      </c>
      <c r="B667" s="174">
        <v>1007052</v>
      </c>
      <c r="C667" s="17" t="s">
        <v>484</v>
      </c>
      <c r="D667" s="17" t="s">
        <v>445</v>
      </c>
      <c r="E667" s="17" t="s">
        <v>436</v>
      </c>
      <c r="F667" s="17" t="s">
        <v>2328</v>
      </c>
      <c r="G667" s="20" t="s">
        <v>424</v>
      </c>
      <c r="H667" s="20" t="s">
        <v>2990</v>
      </c>
      <c r="I667" s="20" t="str">
        <f t="shared" si="97"/>
        <v>2 Gm Paradyż (2)</v>
      </c>
      <c r="J667" s="18" t="s">
        <v>1064</v>
      </c>
      <c r="K667" s="172">
        <v>4129</v>
      </c>
      <c r="L667" s="173">
        <v>647</v>
      </c>
      <c r="M667" s="68">
        <v>43</v>
      </c>
      <c r="N667" s="169">
        <v>3997.17</v>
      </c>
      <c r="O667" s="32">
        <f t="shared" si="99"/>
        <v>1.0414143799999999E-2</v>
      </c>
      <c r="P667" s="32">
        <f t="shared" si="100"/>
        <v>1.6856803E-3</v>
      </c>
      <c r="Q667" s="30">
        <f t="shared" si="101"/>
        <v>6.1480750000000005E-4</v>
      </c>
      <c r="R667" s="94">
        <f t="shared" si="98"/>
        <v>307403</v>
      </c>
      <c r="S667" s="104"/>
      <c r="T667" s="104"/>
      <c r="U667" s="104"/>
      <c r="V667" s="105"/>
      <c r="W667" s="106">
        <f t="shared" si="102"/>
        <v>307403</v>
      </c>
    </row>
    <row r="668" spans="1:23" hidden="1">
      <c r="A668" s="34" t="s">
        <v>6069</v>
      </c>
      <c r="B668" s="174">
        <v>1007062</v>
      </c>
      <c r="C668" s="17" t="s">
        <v>484</v>
      </c>
      <c r="D668" s="17" t="s">
        <v>445</v>
      </c>
      <c r="E668" s="17" t="s">
        <v>438</v>
      </c>
      <c r="F668" s="17" t="s">
        <v>2328</v>
      </c>
      <c r="G668" s="20" t="s">
        <v>424</v>
      </c>
      <c r="H668" s="20" t="s">
        <v>2991</v>
      </c>
      <c r="I668" s="20" t="str">
        <f t="shared" si="97"/>
        <v>2 Gm Poświętne (2)</v>
      </c>
      <c r="J668" s="18" t="s">
        <v>1065</v>
      </c>
      <c r="K668" s="172">
        <v>2849</v>
      </c>
      <c r="L668" s="173">
        <v>413</v>
      </c>
      <c r="M668" s="68">
        <v>15</v>
      </c>
      <c r="N668" s="169">
        <v>3549.43</v>
      </c>
      <c r="O668" s="32">
        <f t="shared" si="99"/>
        <v>5.2650051999999998E-3</v>
      </c>
      <c r="P668" s="32">
        <f t="shared" si="100"/>
        <v>6.1261859999999998E-4</v>
      </c>
      <c r="Q668" s="30">
        <f t="shared" si="101"/>
        <v>2.2343649999999999E-4</v>
      </c>
      <c r="R668" s="94">
        <f t="shared" si="98"/>
        <v>111718</v>
      </c>
      <c r="S668" s="104"/>
      <c r="T668" s="104"/>
      <c r="U668" s="104"/>
      <c r="V668" s="105"/>
      <c r="W668" s="106">
        <f t="shared" si="102"/>
        <v>111718</v>
      </c>
    </row>
    <row r="669" spans="1:23" hidden="1">
      <c r="A669" s="34" t="s">
        <v>6070</v>
      </c>
      <c r="B669" s="174">
        <v>1007072</v>
      </c>
      <c r="C669" s="17" t="s">
        <v>484</v>
      </c>
      <c r="D669" s="17" t="s">
        <v>445</v>
      </c>
      <c r="E669" s="17" t="s">
        <v>445</v>
      </c>
      <c r="F669" s="17" t="s">
        <v>2328</v>
      </c>
      <c r="G669" s="20" t="s">
        <v>424</v>
      </c>
      <c r="H669" s="20" t="s">
        <v>2992</v>
      </c>
      <c r="I669" s="20" t="str">
        <f t="shared" si="97"/>
        <v>2 Gm Sławno (2)</v>
      </c>
      <c r="J669" s="18" t="s">
        <v>1066</v>
      </c>
      <c r="K669" s="172">
        <v>7446</v>
      </c>
      <c r="L669" s="173">
        <v>1280</v>
      </c>
      <c r="M669" s="68">
        <v>20</v>
      </c>
      <c r="N669" s="169">
        <v>4746.45</v>
      </c>
      <c r="O669" s="32">
        <f t="shared" si="99"/>
        <v>2.6860058999999999E-3</v>
      </c>
      <c r="P669" s="32">
        <f t="shared" si="100"/>
        <v>7.2434919999999996E-4</v>
      </c>
      <c r="Q669" s="30">
        <f t="shared" si="101"/>
        <v>2.6418729999999998E-4</v>
      </c>
      <c r="R669" s="94">
        <f t="shared" si="98"/>
        <v>132093</v>
      </c>
      <c r="S669" s="104"/>
      <c r="T669" s="104"/>
      <c r="U669" s="104"/>
      <c r="V669" s="105"/>
      <c r="W669" s="106">
        <f t="shared" si="102"/>
        <v>132093</v>
      </c>
    </row>
    <row r="670" spans="1:23" hidden="1">
      <c r="A670" s="34" t="s">
        <v>6071</v>
      </c>
      <c r="B670" s="174">
        <v>1007083</v>
      </c>
      <c r="C670" s="17" t="s">
        <v>484</v>
      </c>
      <c r="D670" s="17" t="s">
        <v>445</v>
      </c>
      <c r="E670" s="17" t="s">
        <v>469</v>
      </c>
      <c r="F670" s="17" t="s">
        <v>2329</v>
      </c>
      <c r="G670" s="20" t="s">
        <v>425</v>
      </c>
      <c r="H670" s="20" t="s">
        <v>2993</v>
      </c>
      <c r="I670" s="20" t="str">
        <f t="shared" si="97"/>
        <v>3 M-Gm Żarnów (3)</v>
      </c>
      <c r="J670" s="18" t="s">
        <v>1067</v>
      </c>
      <c r="K670" s="172">
        <v>5461</v>
      </c>
      <c r="L670" s="173">
        <v>760</v>
      </c>
      <c r="M670" s="68">
        <v>41</v>
      </c>
      <c r="N670" s="169">
        <v>3389.87</v>
      </c>
      <c r="O670" s="32">
        <f t="shared" si="99"/>
        <v>7.5077824000000003E-3</v>
      </c>
      <c r="P670" s="32">
        <f t="shared" si="100"/>
        <v>1.6832252000000001E-3</v>
      </c>
      <c r="Q670" s="30">
        <f t="shared" si="101"/>
        <v>6.1391210000000002E-4</v>
      </c>
      <c r="R670" s="94">
        <f t="shared" si="98"/>
        <v>306956</v>
      </c>
      <c r="S670" s="104"/>
      <c r="T670" s="104"/>
      <c r="U670" s="104"/>
      <c r="V670" s="105"/>
      <c r="W670" s="106">
        <f t="shared" si="102"/>
        <v>306956</v>
      </c>
    </row>
    <row r="671" spans="1:23" hidden="1">
      <c r="A671" s="34" t="s">
        <v>6072</v>
      </c>
      <c r="B671" s="174">
        <v>1008011</v>
      </c>
      <c r="C671" s="17" t="s">
        <v>484</v>
      </c>
      <c r="D671" s="17" t="s">
        <v>469</v>
      </c>
      <c r="E671" s="17" t="s">
        <v>430</v>
      </c>
      <c r="F671" s="17" t="s">
        <v>2327</v>
      </c>
      <c r="G671" s="20" t="s">
        <v>423</v>
      </c>
      <c r="H671" s="20" t="s">
        <v>2994</v>
      </c>
      <c r="I671" s="20" t="str">
        <f t="shared" si="97"/>
        <v>1 M Konstantynów Łódzki (1)</v>
      </c>
      <c r="J671" s="18" t="s">
        <v>1068</v>
      </c>
      <c r="K671" s="172">
        <v>19278</v>
      </c>
      <c r="L671" s="173">
        <v>2808</v>
      </c>
      <c r="M671" s="68">
        <v>3</v>
      </c>
      <c r="N671" s="169">
        <v>6189.23</v>
      </c>
      <c r="O671" s="32">
        <f t="shared" si="99"/>
        <v>1.5561780000000001E-4</v>
      </c>
      <c r="P671" s="32">
        <f t="shared" si="100"/>
        <v>7.06024E-5</v>
      </c>
      <c r="Q671" s="30">
        <f t="shared" si="101"/>
        <v>2.57503E-5</v>
      </c>
      <c r="R671" s="94">
        <f t="shared" si="98"/>
        <v>12875</v>
      </c>
      <c r="S671" s="104"/>
      <c r="T671" s="104"/>
      <c r="U671" s="104"/>
      <c r="V671" s="105"/>
      <c r="W671" s="106">
        <f t="shared" si="102"/>
        <v>12875</v>
      </c>
    </row>
    <row r="672" spans="1:23" hidden="1">
      <c r="A672" s="34" t="s">
        <v>6073</v>
      </c>
      <c r="B672" s="174">
        <v>1008021</v>
      </c>
      <c r="C672" s="17" t="s">
        <v>484</v>
      </c>
      <c r="D672" s="17" t="s">
        <v>469</v>
      </c>
      <c r="E672" s="17" t="s">
        <v>429</v>
      </c>
      <c r="F672" s="17" t="s">
        <v>2327</v>
      </c>
      <c r="G672" s="20" t="s">
        <v>423</v>
      </c>
      <c r="H672" s="20" t="s">
        <v>2995</v>
      </c>
      <c r="I672" s="20" t="str">
        <f t="shared" si="97"/>
        <v>1 M Pabianice (1)</v>
      </c>
      <c r="J672" s="18" t="s">
        <v>1069</v>
      </c>
      <c r="K672" s="172">
        <v>59302</v>
      </c>
      <c r="L672" s="173">
        <v>6847</v>
      </c>
      <c r="M672" s="68">
        <v>56</v>
      </c>
      <c r="N672" s="169">
        <v>5573.71</v>
      </c>
      <c r="O672" s="32">
        <f t="shared" si="99"/>
        <v>9.4431889999999996E-4</v>
      </c>
      <c r="P672" s="32">
        <f t="shared" si="100"/>
        <v>1.1600444E-3</v>
      </c>
      <c r="Q672" s="30">
        <f t="shared" si="101"/>
        <v>4.230956E-4</v>
      </c>
      <c r="R672" s="94">
        <f t="shared" si="98"/>
        <v>211547</v>
      </c>
      <c r="S672" s="104"/>
      <c r="T672" s="104"/>
      <c r="U672" s="104"/>
      <c r="V672" s="105"/>
      <c r="W672" s="106">
        <f t="shared" si="102"/>
        <v>211547</v>
      </c>
    </row>
    <row r="673" spans="1:23" hidden="1">
      <c r="A673" s="34" t="s">
        <v>6074</v>
      </c>
      <c r="B673" s="174">
        <v>1008032</v>
      </c>
      <c r="C673" s="17" t="s">
        <v>484</v>
      </c>
      <c r="D673" s="17" t="s">
        <v>469</v>
      </c>
      <c r="E673" s="17" t="s">
        <v>432</v>
      </c>
      <c r="F673" s="17" t="s">
        <v>2328</v>
      </c>
      <c r="G673" s="20" t="s">
        <v>424</v>
      </c>
      <c r="H673" s="20" t="s">
        <v>2996</v>
      </c>
      <c r="I673" s="20" t="str">
        <f t="shared" si="97"/>
        <v>2 Gm Dłutów (2)</v>
      </c>
      <c r="J673" s="18" t="s">
        <v>1070</v>
      </c>
      <c r="K673" s="172">
        <v>5012</v>
      </c>
      <c r="L673" s="173">
        <v>767</v>
      </c>
      <c r="M673" s="68">
        <v>15</v>
      </c>
      <c r="N673" s="169">
        <v>5320.73</v>
      </c>
      <c r="O673" s="32">
        <f t="shared" si="99"/>
        <v>2.9928172000000001E-3</v>
      </c>
      <c r="P673" s="32">
        <f t="shared" si="100"/>
        <v>4.3142400000000002E-4</v>
      </c>
      <c r="Q673" s="30">
        <f t="shared" si="101"/>
        <v>1.5735050000000001E-4</v>
      </c>
      <c r="R673" s="94">
        <f t="shared" si="98"/>
        <v>78675</v>
      </c>
      <c r="S673" s="104"/>
      <c r="T673" s="104"/>
      <c r="U673" s="104"/>
      <c r="V673" s="105"/>
      <c r="W673" s="106">
        <f t="shared" si="102"/>
        <v>78675</v>
      </c>
    </row>
    <row r="674" spans="1:23" hidden="1">
      <c r="A674" s="34" t="s">
        <v>6075</v>
      </c>
      <c r="B674" s="174">
        <v>1008042</v>
      </c>
      <c r="C674" s="17" t="s">
        <v>484</v>
      </c>
      <c r="D674" s="17" t="s">
        <v>469</v>
      </c>
      <c r="E674" s="17" t="s">
        <v>434</v>
      </c>
      <c r="F674" s="17" t="s">
        <v>2328</v>
      </c>
      <c r="G674" s="20" t="s">
        <v>424</v>
      </c>
      <c r="H674" s="20" t="s">
        <v>2997</v>
      </c>
      <c r="I674" s="20" t="str">
        <f t="shared" si="97"/>
        <v>2 Gm Dobroń (2)</v>
      </c>
      <c r="J674" s="18" t="s">
        <v>1071</v>
      </c>
      <c r="K674" s="172">
        <v>8166</v>
      </c>
      <c r="L674" s="173">
        <v>1226</v>
      </c>
      <c r="M674" s="68">
        <v>12</v>
      </c>
      <c r="N674" s="169">
        <v>7143.63</v>
      </c>
      <c r="O674" s="32">
        <f t="shared" si="99"/>
        <v>1.4695076999999999E-3</v>
      </c>
      <c r="P674" s="32">
        <f t="shared" si="100"/>
        <v>2.5219899999999999E-4</v>
      </c>
      <c r="Q674" s="30">
        <f t="shared" si="101"/>
        <v>9.1982899999999996E-5</v>
      </c>
      <c r="R674" s="94">
        <f t="shared" si="98"/>
        <v>45991</v>
      </c>
      <c r="S674" s="104"/>
      <c r="T674" s="104"/>
      <c r="U674" s="104"/>
      <c r="V674" s="105"/>
      <c r="W674" s="106">
        <f t="shared" si="102"/>
        <v>45991</v>
      </c>
    </row>
    <row r="675" spans="1:23" hidden="1">
      <c r="A675" s="34" t="s">
        <v>6076</v>
      </c>
      <c r="B675" s="174">
        <v>1008052</v>
      </c>
      <c r="C675" s="17" t="s">
        <v>484</v>
      </c>
      <c r="D675" s="17" t="s">
        <v>469</v>
      </c>
      <c r="E675" s="17" t="s">
        <v>436</v>
      </c>
      <c r="F675" s="17" t="s">
        <v>2328</v>
      </c>
      <c r="G675" s="20" t="s">
        <v>424</v>
      </c>
      <c r="H675" s="20" t="s">
        <v>2998</v>
      </c>
      <c r="I675" s="20" t="str">
        <f t="shared" si="97"/>
        <v>2 Gm Ksawerów (2)</v>
      </c>
      <c r="J675" s="18" t="s">
        <v>1072</v>
      </c>
      <c r="K675" s="172">
        <v>7634</v>
      </c>
      <c r="L675" s="173">
        <v>1130</v>
      </c>
      <c r="M675" s="74">
        <v>2</v>
      </c>
      <c r="N675" s="169">
        <v>8049.17</v>
      </c>
      <c r="O675" s="32">
        <f t="shared" si="99"/>
        <v>2.6198580000000001E-4</v>
      </c>
      <c r="P675" s="32">
        <f t="shared" si="100"/>
        <v>3.6779400000000002E-5</v>
      </c>
      <c r="Q675" s="30">
        <f t="shared" si="101"/>
        <v>1.34143E-5</v>
      </c>
      <c r="R675" s="94">
        <f t="shared" si="98"/>
        <v>6707</v>
      </c>
      <c r="S675" s="104"/>
      <c r="T675" s="104"/>
      <c r="U675" s="104"/>
      <c r="V675" s="105"/>
      <c r="W675" s="106">
        <f t="shared" si="102"/>
        <v>6707</v>
      </c>
    </row>
    <row r="676" spans="1:23" hidden="1">
      <c r="A676" s="34" t="s">
        <v>6077</v>
      </c>
      <c r="B676" s="174">
        <v>1008063</v>
      </c>
      <c r="C676" s="17" t="s">
        <v>484</v>
      </c>
      <c r="D676" s="17" t="s">
        <v>469</v>
      </c>
      <c r="E676" s="17" t="s">
        <v>438</v>
      </c>
      <c r="F676" s="17" t="s">
        <v>2329</v>
      </c>
      <c r="G676" s="20" t="s">
        <v>425</v>
      </c>
      <c r="H676" s="20" t="s">
        <v>2999</v>
      </c>
      <c r="I676" s="20" t="str">
        <f t="shared" si="97"/>
        <v>3 M-Gm Lutomiersk (3)</v>
      </c>
      <c r="J676" s="18" t="s">
        <v>1073</v>
      </c>
      <c r="K676" s="172">
        <v>9744</v>
      </c>
      <c r="L676" s="173">
        <v>1482</v>
      </c>
      <c r="M676" s="68">
        <v>13</v>
      </c>
      <c r="N676" s="169">
        <v>6082.12</v>
      </c>
      <c r="O676" s="32">
        <f t="shared" si="99"/>
        <v>1.3341543E-3</v>
      </c>
      <c r="P676" s="32">
        <f t="shared" si="100"/>
        <v>3.2508670000000001E-4</v>
      </c>
      <c r="Q676" s="30">
        <f t="shared" si="101"/>
        <v>1.185668E-4</v>
      </c>
      <c r="R676" s="94">
        <f t="shared" si="98"/>
        <v>59283</v>
      </c>
      <c r="S676" s="104"/>
      <c r="T676" s="104"/>
      <c r="U676" s="104"/>
      <c r="V676" s="105"/>
      <c r="W676" s="106">
        <f t="shared" si="102"/>
        <v>59283</v>
      </c>
    </row>
    <row r="677" spans="1:23" hidden="1">
      <c r="A677" s="34" t="s">
        <v>6078</v>
      </c>
      <c r="B677" s="174">
        <v>1008072</v>
      </c>
      <c r="C677" s="17" t="s">
        <v>484</v>
      </c>
      <c r="D677" s="17" t="s">
        <v>469</v>
      </c>
      <c r="E677" s="17" t="s">
        <v>445</v>
      </c>
      <c r="F677" s="17" t="s">
        <v>2328</v>
      </c>
      <c r="G677" s="20" t="s">
        <v>424</v>
      </c>
      <c r="H677" s="20" t="s">
        <v>3000</v>
      </c>
      <c r="I677" s="20" t="str">
        <f t="shared" si="97"/>
        <v>2 Gm Pabianice (2)</v>
      </c>
      <c r="J677" s="18" t="s">
        <v>1069</v>
      </c>
      <c r="K677" s="172">
        <v>9282</v>
      </c>
      <c r="L677" s="173">
        <v>1797</v>
      </c>
      <c r="M677" s="74">
        <v>1</v>
      </c>
      <c r="N677" s="169">
        <v>7661.82</v>
      </c>
      <c r="O677" s="32">
        <f t="shared" si="99"/>
        <v>1.077354E-4</v>
      </c>
      <c r="P677" s="32">
        <f t="shared" si="100"/>
        <v>2.52682E-5</v>
      </c>
      <c r="Q677" s="30">
        <f t="shared" si="101"/>
        <v>9.2158999999999993E-6</v>
      </c>
      <c r="R677" s="94">
        <f t="shared" si="98"/>
        <v>4607</v>
      </c>
      <c r="S677" s="104"/>
      <c r="T677" s="104"/>
      <c r="U677" s="104"/>
      <c r="V677" s="105"/>
      <c r="W677" s="106">
        <f t="shared" si="102"/>
        <v>4607</v>
      </c>
    </row>
    <row r="678" spans="1:23" hidden="1">
      <c r="A678" s="34" t="s">
        <v>6079</v>
      </c>
      <c r="B678" s="174">
        <v>1009013</v>
      </c>
      <c r="C678" s="17" t="s">
        <v>484</v>
      </c>
      <c r="D678" s="17" t="s">
        <v>471</v>
      </c>
      <c r="E678" s="17" t="s">
        <v>430</v>
      </c>
      <c r="F678" s="17" t="s">
        <v>2329</v>
      </c>
      <c r="G678" s="20" t="s">
        <v>425</v>
      </c>
      <c r="H678" s="20" t="s">
        <v>3001</v>
      </c>
      <c r="I678" s="20" t="str">
        <f t="shared" si="97"/>
        <v>3 M-Gm Działoszyn (3)</v>
      </c>
      <c r="J678" s="18" t="s">
        <v>1074</v>
      </c>
      <c r="K678" s="172">
        <v>11258</v>
      </c>
      <c r="L678" s="173">
        <v>1528</v>
      </c>
      <c r="M678" s="68">
        <v>47</v>
      </c>
      <c r="N678" s="169">
        <v>7127.02</v>
      </c>
      <c r="O678" s="32">
        <f t="shared" si="99"/>
        <v>4.1748089999999998E-3</v>
      </c>
      <c r="P678" s="32">
        <f t="shared" si="100"/>
        <v>8.9505960000000001E-4</v>
      </c>
      <c r="Q678" s="30">
        <f t="shared" si="101"/>
        <v>3.2644940000000001E-4</v>
      </c>
      <c r="R678" s="94">
        <f t="shared" si="98"/>
        <v>163224</v>
      </c>
      <c r="S678" s="104"/>
      <c r="T678" s="104"/>
      <c r="U678" s="104"/>
      <c r="V678" s="105"/>
      <c r="W678" s="106">
        <f t="shared" si="102"/>
        <v>163224</v>
      </c>
    </row>
    <row r="679" spans="1:23" hidden="1">
      <c r="A679" s="34" t="s">
        <v>6080</v>
      </c>
      <c r="B679" s="174">
        <v>1009022</v>
      </c>
      <c r="C679" s="17" t="s">
        <v>484</v>
      </c>
      <c r="D679" s="17" t="s">
        <v>471</v>
      </c>
      <c r="E679" s="17" t="s">
        <v>429</v>
      </c>
      <c r="F679" s="17" t="s">
        <v>2328</v>
      </c>
      <c r="G679" s="20" t="s">
        <v>424</v>
      </c>
      <c r="H679" s="20" t="s">
        <v>3002</v>
      </c>
      <c r="I679" s="20" t="str">
        <f t="shared" si="97"/>
        <v>2 Gm Kiełczygłów (2)</v>
      </c>
      <c r="J679" s="18" t="s">
        <v>1075</v>
      </c>
      <c r="K679" s="172">
        <v>3694</v>
      </c>
      <c r="L679" s="173">
        <v>458</v>
      </c>
      <c r="M679" s="68">
        <v>22</v>
      </c>
      <c r="N679" s="169">
        <v>4586.04</v>
      </c>
      <c r="O679" s="32">
        <f t="shared" ref="O679:O710" si="103" xml:space="preserve"> ROUNDDOWN(M679/K679,10)</f>
        <v>5.9556035999999996E-3</v>
      </c>
      <c r="P679" s="32">
        <f t="shared" ref="P679:P710" si="104">ROUNDDOWN(L679*O679/N679,10)</f>
        <v>5.9477589999999995E-4</v>
      </c>
      <c r="Q679" s="30">
        <f t="shared" ref="Q679:Q710" si="105">ROUNDDOWN(P679/$P$2498,10)</f>
        <v>2.169288E-4</v>
      </c>
      <c r="R679" s="94">
        <f t="shared" si="98"/>
        <v>108464</v>
      </c>
      <c r="S679" s="104"/>
      <c r="T679" s="104"/>
      <c r="U679" s="104"/>
      <c r="V679" s="105"/>
      <c r="W679" s="106">
        <f t="shared" ref="W679:W710" si="106">MIN(R679:U679)</f>
        <v>108464</v>
      </c>
    </row>
    <row r="680" spans="1:23" hidden="1">
      <c r="A680" s="34" t="s">
        <v>6081</v>
      </c>
      <c r="B680" s="174">
        <v>1009032</v>
      </c>
      <c r="C680" s="17" t="s">
        <v>484</v>
      </c>
      <c r="D680" s="17" t="s">
        <v>471</v>
      </c>
      <c r="E680" s="17" t="s">
        <v>432</v>
      </c>
      <c r="F680" s="17" t="s">
        <v>2328</v>
      </c>
      <c r="G680" s="20" t="s">
        <v>424</v>
      </c>
      <c r="H680" s="20" t="s">
        <v>3003</v>
      </c>
      <c r="I680" s="20" t="str">
        <f t="shared" si="97"/>
        <v>2 Gm Nowa Brzeźnica (2)</v>
      </c>
      <c r="J680" s="18" t="s">
        <v>1076</v>
      </c>
      <c r="K680" s="172">
        <v>4213</v>
      </c>
      <c r="L680" s="173">
        <v>511</v>
      </c>
      <c r="M680" s="68">
        <v>3</v>
      </c>
      <c r="N680" s="169">
        <v>4897.2700000000004</v>
      </c>
      <c r="O680" s="32">
        <f t="shared" si="103"/>
        <v>7.1208160000000003E-4</v>
      </c>
      <c r="P680" s="32">
        <f t="shared" si="104"/>
        <v>7.43013E-5</v>
      </c>
      <c r="Q680" s="30">
        <f t="shared" si="105"/>
        <v>2.70994E-5</v>
      </c>
      <c r="R680" s="94">
        <f t="shared" si="98"/>
        <v>13549</v>
      </c>
      <c r="S680" s="104"/>
      <c r="T680" s="104"/>
      <c r="U680" s="104"/>
      <c r="V680" s="105"/>
      <c r="W680" s="106">
        <f t="shared" si="106"/>
        <v>13549</v>
      </c>
    </row>
    <row r="681" spans="1:23" hidden="1">
      <c r="A681" s="34" t="s">
        <v>6082</v>
      </c>
      <c r="B681" s="174">
        <v>1009043</v>
      </c>
      <c r="C681" s="17" t="s">
        <v>484</v>
      </c>
      <c r="D681" s="17" t="s">
        <v>471</v>
      </c>
      <c r="E681" s="17" t="s">
        <v>434</v>
      </c>
      <c r="F681" s="17" t="s">
        <v>2329</v>
      </c>
      <c r="G681" s="20" t="s">
        <v>425</v>
      </c>
      <c r="H681" s="20" t="s">
        <v>3004</v>
      </c>
      <c r="I681" s="20" t="str">
        <f t="shared" si="97"/>
        <v>3 M-Gm Pajęczno (3)</v>
      </c>
      <c r="J681" s="18" t="s">
        <v>1077</v>
      </c>
      <c r="K681" s="172">
        <v>10773</v>
      </c>
      <c r="L681" s="173">
        <v>1490</v>
      </c>
      <c r="M681" s="68">
        <v>9</v>
      </c>
      <c r="N681" s="169">
        <v>5394.53</v>
      </c>
      <c r="O681" s="32">
        <f t="shared" si="103"/>
        <v>8.3542179999999998E-4</v>
      </c>
      <c r="P681" s="32">
        <f t="shared" si="104"/>
        <v>2.3074820000000001E-4</v>
      </c>
      <c r="Q681" s="30">
        <f t="shared" si="105"/>
        <v>8.4159299999999999E-5</v>
      </c>
      <c r="R681" s="94">
        <f t="shared" si="98"/>
        <v>42079</v>
      </c>
      <c r="S681" s="104"/>
      <c r="T681" s="104"/>
      <c r="U681" s="104"/>
      <c r="V681" s="105"/>
      <c r="W681" s="106">
        <f t="shared" si="106"/>
        <v>42079</v>
      </c>
    </row>
    <row r="682" spans="1:23" hidden="1">
      <c r="A682" s="34" t="s">
        <v>6083</v>
      </c>
      <c r="B682" s="174">
        <v>1009052</v>
      </c>
      <c r="C682" s="17" t="s">
        <v>484</v>
      </c>
      <c r="D682" s="17" t="s">
        <v>471</v>
      </c>
      <c r="E682" s="17" t="s">
        <v>436</v>
      </c>
      <c r="F682" s="17" t="s">
        <v>2328</v>
      </c>
      <c r="G682" s="20" t="s">
        <v>424</v>
      </c>
      <c r="H682" s="20" t="s">
        <v>3005</v>
      </c>
      <c r="I682" s="20" t="str">
        <f t="shared" si="97"/>
        <v>2 Gm Rząśnia (2)</v>
      </c>
      <c r="J682" s="18" t="s">
        <v>1078</v>
      </c>
      <c r="K682" s="172">
        <v>4864</v>
      </c>
      <c r="L682" s="173">
        <v>724</v>
      </c>
      <c r="M682" s="68">
        <v>14</v>
      </c>
      <c r="N682" s="169">
        <v>9098.59</v>
      </c>
      <c r="O682" s="32">
        <f t="shared" si="103"/>
        <v>2.8782894000000002E-3</v>
      </c>
      <c r="P682" s="32">
        <f t="shared" si="104"/>
        <v>2.2903339999999999E-4</v>
      </c>
      <c r="Q682" s="30">
        <f t="shared" si="105"/>
        <v>8.3533899999999997E-5</v>
      </c>
      <c r="R682" s="94">
        <f t="shared" si="98"/>
        <v>41766</v>
      </c>
      <c r="S682" s="104"/>
      <c r="T682" s="104"/>
      <c r="U682" s="104"/>
      <c r="V682" s="105"/>
      <c r="W682" s="106">
        <f t="shared" si="106"/>
        <v>41766</v>
      </c>
    </row>
    <row r="683" spans="1:23" hidden="1">
      <c r="A683" s="34" t="s">
        <v>6084</v>
      </c>
      <c r="B683" s="174">
        <v>1009062</v>
      </c>
      <c r="C683" s="17" t="s">
        <v>484</v>
      </c>
      <c r="D683" s="17" t="s">
        <v>471</v>
      </c>
      <c r="E683" s="17" t="s">
        <v>438</v>
      </c>
      <c r="F683" s="17" t="s">
        <v>2328</v>
      </c>
      <c r="G683" s="20" t="s">
        <v>424</v>
      </c>
      <c r="H683" s="20" t="s">
        <v>3006</v>
      </c>
      <c r="I683" s="20" t="str">
        <f t="shared" si="97"/>
        <v>2 Gm Siemkowice (2)</v>
      </c>
      <c r="J683" s="18" t="s">
        <v>1079</v>
      </c>
      <c r="K683" s="172">
        <v>4342</v>
      </c>
      <c r="L683" s="173">
        <v>619</v>
      </c>
      <c r="M683" s="68">
        <v>24</v>
      </c>
      <c r="N683" s="169">
        <v>3690.63</v>
      </c>
      <c r="O683" s="32">
        <f t="shared" si="103"/>
        <v>5.5274067000000001E-3</v>
      </c>
      <c r="P683" s="32">
        <f t="shared" si="104"/>
        <v>9.2706790000000004E-4</v>
      </c>
      <c r="Q683" s="30">
        <f t="shared" si="105"/>
        <v>3.381236E-4</v>
      </c>
      <c r="R683" s="94">
        <f t="shared" si="98"/>
        <v>169061</v>
      </c>
      <c r="S683" s="104"/>
      <c r="T683" s="104"/>
      <c r="U683" s="104"/>
      <c r="V683" s="105"/>
      <c r="W683" s="106">
        <f t="shared" si="106"/>
        <v>169061</v>
      </c>
    </row>
    <row r="684" spans="1:23" hidden="1">
      <c r="A684" s="34" t="s">
        <v>6085</v>
      </c>
      <c r="B684" s="174">
        <v>1009072</v>
      </c>
      <c r="C684" s="17" t="s">
        <v>484</v>
      </c>
      <c r="D684" s="17" t="s">
        <v>471</v>
      </c>
      <c r="E684" s="17" t="s">
        <v>445</v>
      </c>
      <c r="F684" s="17" t="s">
        <v>2328</v>
      </c>
      <c r="G684" s="20" t="s">
        <v>424</v>
      </c>
      <c r="H684" s="20" t="s">
        <v>3007</v>
      </c>
      <c r="I684" s="20" t="str">
        <f t="shared" si="97"/>
        <v>2 Gm Strzelce Wielkie (2)</v>
      </c>
      <c r="J684" s="18" t="s">
        <v>1080</v>
      </c>
      <c r="K684" s="172">
        <v>4065</v>
      </c>
      <c r="L684" s="173">
        <v>487</v>
      </c>
      <c r="M684" s="68">
        <v>18</v>
      </c>
      <c r="N684" s="169">
        <v>4052.45</v>
      </c>
      <c r="O684" s="32">
        <f t="shared" si="103"/>
        <v>4.4280442E-3</v>
      </c>
      <c r="P684" s="32">
        <f t="shared" si="104"/>
        <v>5.3213670000000002E-4</v>
      </c>
      <c r="Q684" s="30">
        <f t="shared" si="105"/>
        <v>1.9408279999999999E-4</v>
      </c>
      <c r="R684" s="94">
        <f t="shared" si="98"/>
        <v>97041</v>
      </c>
      <c r="S684" s="104"/>
      <c r="T684" s="104"/>
      <c r="U684" s="104"/>
      <c r="V684" s="105"/>
      <c r="W684" s="106">
        <f t="shared" si="106"/>
        <v>97041</v>
      </c>
    </row>
    <row r="685" spans="1:23" hidden="1">
      <c r="A685" s="34" t="s">
        <v>6086</v>
      </c>
      <c r="B685" s="174">
        <v>1009082</v>
      </c>
      <c r="C685" s="17" t="s">
        <v>484</v>
      </c>
      <c r="D685" s="17" t="s">
        <v>471</v>
      </c>
      <c r="E685" s="17" t="s">
        <v>469</v>
      </c>
      <c r="F685" s="17" t="s">
        <v>2328</v>
      </c>
      <c r="G685" s="20" t="s">
        <v>424</v>
      </c>
      <c r="H685" s="20" t="s">
        <v>3008</v>
      </c>
      <c r="I685" s="20" t="str">
        <f t="shared" si="97"/>
        <v>2 Gm Sulmierzyce (2)</v>
      </c>
      <c r="J685" s="18" t="s">
        <v>1081</v>
      </c>
      <c r="K685" s="172">
        <v>4346</v>
      </c>
      <c r="L685" s="173">
        <v>610</v>
      </c>
      <c r="M685" s="68">
        <v>12</v>
      </c>
      <c r="N685" s="169">
        <v>15458.4</v>
      </c>
      <c r="O685" s="32">
        <f t="shared" si="103"/>
        <v>2.7611596000000002E-3</v>
      </c>
      <c r="P685" s="32">
        <f t="shared" si="104"/>
        <v>1.0895739999999999E-4</v>
      </c>
      <c r="Q685" s="30">
        <f t="shared" si="105"/>
        <v>3.9739300000000001E-5</v>
      </c>
      <c r="R685" s="94">
        <f t="shared" si="98"/>
        <v>19869</v>
      </c>
      <c r="S685" s="104"/>
      <c r="T685" s="104"/>
      <c r="U685" s="104"/>
      <c r="V685" s="105"/>
      <c r="W685" s="106">
        <f t="shared" si="106"/>
        <v>19869</v>
      </c>
    </row>
    <row r="686" spans="1:23" hidden="1">
      <c r="A686" s="34" t="s">
        <v>6087</v>
      </c>
      <c r="B686" s="174">
        <v>1010012</v>
      </c>
      <c r="C686" s="17" t="s">
        <v>484</v>
      </c>
      <c r="D686" s="17" t="s">
        <v>484</v>
      </c>
      <c r="E686" s="17" t="s">
        <v>430</v>
      </c>
      <c r="F686" s="17" t="s">
        <v>2328</v>
      </c>
      <c r="G686" s="20" t="s">
        <v>424</v>
      </c>
      <c r="H686" s="20" t="s">
        <v>2665</v>
      </c>
      <c r="I686" s="20" t="str">
        <f t="shared" si="97"/>
        <v>2 Gm Aleksandrów (2)</v>
      </c>
      <c r="J686" s="18" t="s">
        <v>760</v>
      </c>
      <c r="K686" s="172">
        <v>4173</v>
      </c>
      <c r="L686" s="173">
        <v>589</v>
      </c>
      <c r="M686" s="68">
        <v>20</v>
      </c>
      <c r="N686" s="169">
        <v>3240.52</v>
      </c>
      <c r="O686" s="32">
        <f t="shared" si="103"/>
        <v>4.7927150000000003E-3</v>
      </c>
      <c r="P686" s="32">
        <f t="shared" si="104"/>
        <v>8.7112840000000001E-4</v>
      </c>
      <c r="Q686" s="30">
        <f t="shared" si="105"/>
        <v>3.1772110000000001E-4</v>
      </c>
      <c r="R686" s="94">
        <f t="shared" si="98"/>
        <v>158860</v>
      </c>
      <c r="S686" s="104"/>
      <c r="T686" s="104"/>
      <c r="U686" s="104"/>
      <c r="V686" s="105"/>
      <c r="W686" s="106">
        <f t="shared" si="106"/>
        <v>158860</v>
      </c>
    </row>
    <row r="687" spans="1:23" hidden="1">
      <c r="A687" s="34" t="s">
        <v>6088</v>
      </c>
      <c r="B687" s="174">
        <v>1010022</v>
      </c>
      <c r="C687" s="17" t="s">
        <v>484</v>
      </c>
      <c r="D687" s="17" t="s">
        <v>484</v>
      </c>
      <c r="E687" s="17" t="s">
        <v>429</v>
      </c>
      <c r="F687" s="17" t="s">
        <v>2328</v>
      </c>
      <c r="G687" s="20" t="s">
        <v>424</v>
      </c>
      <c r="H687" s="20" t="s">
        <v>3009</v>
      </c>
      <c r="I687" s="20" t="str">
        <f t="shared" si="97"/>
        <v>2 Gm Czarnocin (2)</v>
      </c>
      <c r="J687" s="18" t="s">
        <v>1082</v>
      </c>
      <c r="K687" s="172">
        <v>3990</v>
      </c>
      <c r="L687" s="173">
        <v>605</v>
      </c>
      <c r="M687" s="68">
        <v>3</v>
      </c>
      <c r="N687" s="169">
        <v>4131.7299999999996</v>
      </c>
      <c r="O687" s="32">
        <f t="shared" si="103"/>
        <v>7.5187959999999999E-4</v>
      </c>
      <c r="P687" s="32">
        <f t="shared" si="104"/>
        <v>1.10096E-4</v>
      </c>
      <c r="Q687" s="30">
        <f t="shared" si="105"/>
        <v>4.0154599999999997E-5</v>
      </c>
      <c r="R687" s="94">
        <f t="shared" si="98"/>
        <v>20077</v>
      </c>
      <c r="S687" s="104"/>
      <c r="T687" s="104"/>
      <c r="U687" s="104"/>
      <c r="V687" s="105"/>
      <c r="W687" s="106">
        <f t="shared" si="106"/>
        <v>20077</v>
      </c>
    </row>
    <row r="688" spans="1:23" hidden="1">
      <c r="A688" s="34" t="s">
        <v>6089</v>
      </c>
      <c r="B688" s="174">
        <v>1010032</v>
      </c>
      <c r="C688" s="17" t="s">
        <v>484</v>
      </c>
      <c r="D688" s="17" t="s">
        <v>484</v>
      </c>
      <c r="E688" s="17" t="s">
        <v>432</v>
      </c>
      <c r="F688" s="17" t="s">
        <v>2328</v>
      </c>
      <c r="G688" s="20" t="s">
        <v>424</v>
      </c>
      <c r="H688" s="20" t="s">
        <v>3010</v>
      </c>
      <c r="I688" s="20" t="str">
        <f t="shared" si="97"/>
        <v>2 Gm Gorzkowice (2)</v>
      </c>
      <c r="J688" s="18" t="s">
        <v>1083</v>
      </c>
      <c r="K688" s="172">
        <v>8072</v>
      </c>
      <c r="L688" s="173">
        <v>1151</v>
      </c>
      <c r="M688" s="68">
        <v>20</v>
      </c>
      <c r="N688" s="169">
        <v>5043.79</v>
      </c>
      <c r="O688" s="32">
        <f t="shared" si="103"/>
        <v>2.4777006E-3</v>
      </c>
      <c r="P688" s="32">
        <f t="shared" si="104"/>
        <v>5.654147E-4</v>
      </c>
      <c r="Q688" s="30">
        <f t="shared" si="105"/>
        <v>2.0622009999999999E-4</v>
      </c>
      <c r="R688" s="94">
        <f t="shared" si="98"/>
        <v>103110</v>
      </c>
      <c r="S688" s="104"/>
      <c r="T688" s="104"/>
      <c r="U688" s="104"/>
      <c r="V688" s="105"/>
      <c r="W688" s="106">
        <f t="shared" si="106"/>
        <v>103110</v>
      </c>
    </row>
    <row r="689" spans="1:23" hidden="1">
      <c r="A689" s="34" t="s">
        <v>6090</v>
      </c>
      <c r="B689" s="174">
        <v>1010042</v>
      </c>
      <c r="C689" s="17" t="s">
        <v>484</v>
      </c>
      <c r="D689" s="17" t="s">
        <v>484</v>
      </c>
      <c r="E689" s="17" t="s">
        <v>434</v>
      </c>
      <c r="F689" s="17" t="s">
        <v>2328</v>
      </c>
      <c r="G689" s="20" t="s">
        <v>424</v>
      </c>
      <c r="H689" s="20" t="s">
        <v>3011</v>
      </c>
      <c r="I689" s="20" t="str">
        <f t="shared" si="97"/>
        <v>2 Gm Grabica (2)</v>
      </c>
      <c r="J689" s="18" t="s">
        <v>1084</v>
      </c>
      <c r="K689" s="172">
        <v>6062</v>
      </c>
      <c r="L689" s="173">
        <v>969</v>
      </c>
      <c r="M689" s="68">
        <v>38</v>
      </c>
      <c r="N689" s="169">
        <v>7089.23</v>
      </c>
      <c r="O689" s="32">
        <f t="shared" si="103"/>
        <v>6.2685581999999997E-3</v>
      </c>
      <c r="P689" s="32">
        <f t="shared" si="104"/>
        <v>8.568254E-4</v>
      </c>
      <c r="Q689" s="30">
        <f t="shared" si="105"/>
        <v>3.1250450000000002E-4</v>
      </c>
      <c r="R689" s="94">
        <f t="shared" si="98"/>
        <v>156252</v>
      </c>
      <c r="S689" s="104"/>
      <c r="T689" s="104"/>
      <c r="U689" s="104"/>
      <c r="V689" s="105"/>
      <c r="W689" s="106">
        <f t="shared" si="106"/>
        <v>156252</v>
      </c>
    </row>
    <row r="690" spans="1:23" hidden="1">
      <c r="A690" s="34" t="s">
        <v>6091</v>
      </c>
      <c r="B690" s="174">
        <v>1010052</v>
      </c>
      <c r="C690" s="17" t="s">
        <v>484</v>
      </c>
      <c r="D690" s="17" t="s">
        <v>484</v>
      </c>
      <c r="E690" s="17" t="s">
        <v>436</v>
      </c>
      <c r="F690" s="17" t="s">
        <v>2328</v>
      </c>
      <c r="G690" s="20" t="s">
        <v>424</v>
      </c>
      <c r="H690" s="20" t="s">
        <v>3012</v>
      </c>
      <c r="I690" s="20" t="str">
        <f t="shared" si="97"/>
        <v>2 Gm Łęki Szlacheckie (2)</v>
      </c>
      <c r="J690" s="18" t="s">
        <v>1085</v>
      </c>
      <c r="K690" s="172">
        <v>3119</v>
      </c>
      <c r="L690" s="173">
        <v>419</v>
      </c>
      <c r="M690" s="68">
        <v>12</v>
      </c>
      <c r="N690" s="169">
        <v>3883.1</v>
      </c>
      <c r="O690" s="32">
        <f t="shared" si="103"/>
        <v>3.8473868999999998E-3</v>
      </c>
      <c r="P690" s="32">
        <f t="shared" si="104"/>
        <v>4.151464E-4</v>
      </c>
      <c r="Q690" s="30">
        <f t="shared" si="105"/>
        <v>1.514137E-4</v>
      </c>
      <c r="R690" s="94">
        <f t="shared" si="98"/>
        <v>75706</v>
      </c>
      <c r="S690" s="104"/>
      <c r="T690" s="104"/>
      <c r="U690" s="104"/>
      <c r="V690" s="105"/>
      <c r="W690" s="106">
        <f t="shared" si="106"/>
        <v>75706</v>
      </c>
    </row>
    <row r="691" spans="1:23" hidden="1">
      <c r="A691" s="34" t="s">
        <v>6092</v>
      </c>
      <c r="B691" s="174">
        <v>1010062</v>
      </c>
      <c r="C691" s="17" t="s">
        <v>484</v>
      </c>
      <c r="D691" s="17" t="s">
        <v>484</v>
      </c>
      <c r="E691" s="17" t="s">
        <v>438</v>
      </c>
      <c r="F691" s="17" t="s">
        <v>2328</v>
      </c>
      <c r="G691" s="20" t="s">
        <v>424</v>
      </c>
      <c r="H691" s="20" t="s">
        <v>3013</v>
      </c>
      <c r="I691" s="20" t="str">
        <f t="shared" si="97"/>
        <v>2 Gm Moszczenica (2)</v>
      </c>
      <c r="J691" s="18" t="s">
        <v>1086</v>
      </c>
      <c r="K691" s="172">
        <v>12380</v>
      </c>
      <c r="L691" s="173">
        <v>1904</v>
      </c>
      <c r="M691" s="68">
        <v>3</v>
      </c>
      <c r="N691" s="169">
        <v>5810.49</v>
      </c>
      <c r="O691" s="32">
        <f t="shared" si="103"/>
        <v>2.423263E-4</v>
      </c>
      <c r="P691" s="32">
        <f t="shared" si="104"/>
        <v>7.9406200000000006E-5</v>
      </c>
      <c r="Q691" s="30">
        <f t="shared" si="105"/>
        <v>2.89613E-5</v>
      </c>
      <c r="R691" s="94">
        <f t="shared" si="98"/>
        <v>14480</v>
      </c>
      <c r="S691" s="104"/>
      <c r="T691" s="104"/>
      <c r="U691" s="104"/>
      <c r="V691" s="105"/>
      <c r="W691" s="106">
        <f t="shared" si="106"/>
        <v>14480</v>
      </c>
    </row>
    <row r="692" spans="1:23" hidden="1">
      <c r="A692" s="34" t="s">
        <v>6093</v>
      </c>
      <c r="B692" s="174">
        <v>1010072</v>
      </c>
      <c r="C692" s="17" t="s">
        <v>484</v>
      </c>
      <c r="D692" s="17" t="s">
        <v>484</v>
      </c>
      <c r="E692" s="17" t="s">
        <v>445</v>
      </c>
      <c r="F692" s="17" t="s">
        <v>2328</v>
      </c>
      <c r="G692" s="20" t="s">
        <v>424</v>
      </c>
      <c r="H692" s="20" t="s">
        <v>3014</v>
      </c>
      <c r="I692" s="20" t="str">
        <f t="shared" si="97"/>
        <v>2 Gm Ręczno (2)</v>
      </c>
      <c r="J692" s="18" t="s">
        <v>1087</v>
      </c>
      <c r="K692" s="172">
        <v>3246</v>
      </c>
      <c r="L692" s="173">
        <v>499</v>
      </c>
      <c r="M692" s="68">
        <v>12</v>
      </c>
      <c r="N692" s="169">
        <v>3534.34</v>
      </c>
      <c r="O692" s="32">
        <f t="shared" si="103"/>
        <v>3.6968576000000002E-3</v>
      </c>
      <c r="P692" s="32">
        <f t="shared" si="104"/>
        <v>5.2194519999999996E-4</v>
      </c>
      <c r="Q692" s="30">
        <f t="shared" si="105"/>
        <v>1.9036570000000001E-4</v>
      </c>
      <c r="R692" s="94">
        <f t="shared" si="98"/>
        <v>95182</v>
      </c>
      <c r="S692" s="104"/>
      <c r="T692" s="104"/>
      <c r="U692" s="104"/>
      <c r="V692" s="105"/>
      <c r="W692" s="106">
        <f t="shared" si="106"/>
        <v>95182</v>
      </c>
    </row>
    <row r="693" spans="1:23" hidden="1">
      <c r="A693" s="34" t="s">
        <v>6094</v>
      </c>
      <c r="B693" s="174">
        <v>1010083</v>
      </c>
      <c r="C693" s="17" t="s">
        <v>484</v>
      </c>
      <c r="D693" s="17" t="s">
        <v>484</v>
      </c>
      <c r="E693" s="17" t="s">
        <v>469</v>
      </c>
      <c r="F693" s="17" t="s">
        <v>2329</v>
      </c>
      <c r="G693" s="20" t="s">
        <v>425</v>
      </c>
      <c r="H693" s="20" t="s">
        <v>3015</v>
      </c>
      <c r="I693" s="20" t="str">
        <f t="shared" si="97"/>
        <v>3 M-Gm Rozprza (3)</v>
      </c>
      <c r="J693" s="18" t="s">
        <v>1088</v>
      </c>
      <c r="K693" s="172">
        <v>12123</v>
      </c>
      <c r="L693" s="173">
        <v>1887</v>
      </c>
      <c r="M693" s="68">
        <v>35</v>
      </c>
      <c r="N693" s="169">
        <v>4561.57</v>
      </c>
      <c r="O693" s="32">
        <f t="shared" si="103"/>
        <v>2.8870740999999999E-3</v>
      </c>
      <c r="P693" s="32">
        <f t="shared" si="104"/>
        <v>1.1943056000000001E-3</v>
      </c>
      <c r="Q693" s="30">
        <f t="shared" si="105"/>
        <v>4.3559149999999999E-4</v>
      </c>
      <c r="R693" s="94">
        <f t="shared" si="98"/>
        <v>217795</v>
      </c>
      <c r="S693" s="104"/>
      <c r="T693" s="104"/>
      <c r="U693" s="104"/>
      <c r="V693" s="105"/>
      <c r="W693" s="106">
        <f t="shared" si="106"/>
        <v>217795</v>
      </c>
    </row>
    <row r="694" spans="1:23" hidden="1">
      <c r="A694" s="34" t="s">
        <v>6095</v>
      </c>
      <c r="B694" s="174">
        <v>1010093</v>
      </c>
      <c r="C694" s="17" t="s">
        <v>484</v>
      </c>
      <c r="D694" s="17" t="s">
        <v>484</v>
      </c>
      <c r="E694" s="17" t="s">
        <v>471</v>
      </c>
      <c r="F694" s="17" t="s">
        <v>2329</v>
      </c>
      <c r="G694" s="20" t="s">
        <v>425</v>
      </c>
      <c r="H694" s="20" t="s">
        <v>3016</v>
      </c>
      <c r="I694" s="20" t="str">
        <f t="shared" si="97"/>
        <v>3 M-Gm Sulejów (3)</v>
      </c>
      <c r="J694" s="18" t="s">
        <v>1089</v>
      </c>
      <c r="K694" s="172">
        <v>16405</v>
      </c>
      <c r="L694" s="173">
        <v>2446</v>
      </c>
      <c r="M694" s="68">
        <v>72</v>
      </c>
      <c r="N694" s="169">
        <v>4906.5600000000004</v>
      </c>
      <c r="O694" s="32">
        <f t="shared" si="103"/>
        <v>4.3889057999999996E-3</v>
      </c>
      <c r="P694" s="32">
        <f t="shared" si="104"/>
        <v>2.1879409000000001E-3</v>
      </c>
      <c r="Q694" s="30">
        <f t="shared" si="105"/>
        <v>7.9799389999999997E-4</v>
      </c>
      <c r="R694" s="94">
        <f t="shared" si="98"/>
        <v>398996</v>
      </c>
      <c r="S694" s="104"/>
      <c r="T694" s="104"/>
      <c r="U694" s="104"/>
      <c r="V694" s="105"/>
      <c r="W694" s="106">
        <f t="shared" si="106"/>
        <v>398996</v>
      </c>
    </row>
    <row r="695" spans="1:23" ht="20.25" hidden="1" customHeight="1">
      <c r="A695" s="34" t="s">
        <v>6096</v>
      </c>
      <c r="B695" s="174">
        <v>1010102</v>
      </c>
      <c r="C695" s="17" t="s">
        <v>484</v>
      </c>
      <c r="D695" s="17" t="s">
        <v>484</v>
      </c>
      <c r="E695" s="17" t="s">
        <v>484</v>
      </c>
      <c r="F695" s="17" t="s">
        <v>2328</v>
      </c>
      <c r="G695" s="20" t="s">
        <v>424</v>
      </c>
      <c r="H695" s="20" t="s">
        <v>3017</v>
      </c>
      <c r="I695" s="20" t="str">
        <f t="shared" si="97"/>
        <v>2 Gm Wola Krzysztoporska (2)</v>
      </c>
      <c r="J695" s="18" t="s">
        <v>1090</v>
      </c>
      <c r="K695" s="172">
        <v>11804</v>
      </c>
      <c r="L695" s="173">
        <v>1950</v>
      </c>
      <c r="M695" s="68">
        <v>24</v>
      </c>
      <c r="N695" s="169">
        <v>5874.86</v>
      </c>
      <c r="O695" s="32">
        <f t="shared" si="103"/>
        <v>2.0332089999999998E-3</v>
      </c>
      <c r="P695" s="32">
        <f t="shared" si="104"/>
        <v>6.7486840000000005E-4</v>
      </c>
      <c r="Q695" s="30">
        <f t="shared" si="105"/>
        <v>2.4614050000000001E-4</v>
      </c>
      <c r="R695" s="94">
        <f t="shared" si="98"/>
        <v>123070</v>
      </c>
      <c r="S695" s="104"/>
      <c r="T695" s="104"/>
      <c r="U695" s="104"/>
      <c r="V695" s="105"/>
      <c r="W695" s="106">
        <f t="shared" si="106"/>
        <v>123070</v>
      </c>
    </row>
    <row r="696" spans="1:23" hidden="1">
      <c r="A696" s="34" t="s">
        <v>6097</v>
      </c>
      <c r="B696" s="174">
        <v>1010113</v>
      </c>
      <c r="C696" s="17" t="s">
        <v>484</v>
      </c>
      <c r="D696" s="17" t="s">
        <v>484</v>
      </c>
      <c r="E696" s="17" t="s">
        <v>486</v>
      </c>
      <c r="F696" s="17" t="s">
        <v>2329</v>
      </c>
      <c r="G696" s="20" t="s">
        <v>425</v>
      </c>
      <c r="H696" s="20" t="s">
        <v>3018</v>
      </c>
      <c r="I696" s="20" t="str">
        <f t="shared" si="97"/>
        <v>3 M-Gm Wolbórz (3)</v>
      </c>
      <c r="J696" s="18" t="s">
        <v>1091</v>
      </c>
      <c r="K696" s="172">
        <v>7758</v>
      </c>
      <c r="L696" s="173">
        <v>1300</v>
      </c>
      <c r="M696" s="68">
        <v>13</v>
      </c>
      <c r="N696" s="169">
        <v>5910.55</v>
      </c>
      <c r="O696" s="32">
        <f t="shared" si="103"/>
        <v>1.6756895999999999E-3</v>
      </c>
      <c r="P696" s="32">
        <f t="shared" si="104"/>
        <v>3.685607E-4</v>
      </c>
      <c r="Q696" s="30">
        <f t="shared" si="105"/>
        <v>1.3442280000000001E-4</v>
      </c>
      <c r="R696" s="94">
        <f t="shared" si="98"/>
        <v>67211</v>
      </c>
      <c r="S696" s="104"/>
      <c r="T696" s="104"/>
      <c r="U696" s="104"/>
      <c r="V696" s="105"/>
      <c r="W696" s="106">
        <f t="shared" si="106"/>
        <v>67211</v>
      </c>
    </row>
    <row r="697" spans="1:23" hidden="1">
      <c r="A697" s="34" t="s">
        <v>6098</v>
      </c>
      <c r="B697" s="174">
        <v>1011012</v>
      </c>
      <c r="C697" s="17" t="s">
        <v>484</v>
      </c>
      <c r="D697" s="17" t="s">
        <v>486</v>
      </c>
      <c r="E697" s="17" t="s">
        <v>430</v>
      </c>
      <c r="F697" s="17" t="s">
        <v>2328</v>
      </c>
      <c r="G697" s="20" t="s">
        <v>424</v>
      </c>
      <c r="H697" s="20" t="s">
        <v>3019</v>
      </c>
      <c r="I697" s="20" t="str">
        <f t="shared" si="97"/>
        <v>2 Gm Dalików (2)</v>
      </c>
      <c r="J697" s="18" t="s">
        <v>1092</v>
      </c>
      <c r="K697" s="172">
        <v>4069</v>
      </c>
      <c r="L697" s="173">
        <v>624</v>
      </c>
      <c r="M697" s="68">
        <v>31</v>
      </c>
      <c r="N697" s="169">
        <v>3544.85</v>
      </c>
      <c r="O697" s="32">
        <f t="shared" si="103"/>
        <v>7.6185795000000001E-3</v>
      </c>
      <c r="P697" s="32">
        <f t="shared" si="104"/>
        <v>1.3410986E-3</v>
      </c>
      <c r="Q697" s="30">
        <f t="shared" si="105"/>
        <v>4.8913039999999997E-4</v>
      </c>
      <c r="R697" s="94">
        <f t="shared" si="98"/>
        <v>244565</v>
      </c>
      <c r="S697" s="104"/>
      <c r="T697" s="104"/>
      <c r="U697" s="104"/>
      <c r="V697" s="105"/>
      <c r="W697" s="106">
        <f t="shared" si="106"/>
        <v>244565</v>
      </c>
    </row>
    <row r="698" spans="1:23" ht="20.25" hidden="1" customHeight="1">
      <c r="A698" s="34" t="s">
        <v>6099</v>
      </c>
      <c r="B698" s="174">
        <v>1011022</v>
      </c>
      <c r="C698" s="17" t="s">
        <v>484</v>
      </c>
      <c r="D698" s="17" t="s">
        <v>486</v>
      </c>
      <c r="E698" s="17" t="s">
        <v>429</v>
      </c>
      <c r="F698" s="17" t="s">
        <v>2328</v>
      </c>
      <c r="G698" s="20" t="s">
        <v>424</v>
      </c>
      <c r="H698" s="20" t="s">
        <v>3020</v>
      </c>
      <c r="I698" s="20" t="str">
        <f t="shared" si="97"/>
        <v>2 Gm Pęczniew (2)</v>
      </c>
      <c r="J698" s="18" t="s">
        <v>1093</v>
      </c>
      <c r="K698" s="172">
        <v>3288</v>
      </c>
      <c r="L698" s="173">
        <v>431</v>
      </c>
      <c r="M698" s="68">
        <v>4</v>
      </c>
      <c r="N698" s="169">
        <v>3386.06</v>
      </c>
      <c r="O698" s="32">
        <f t="shared" si="103"/>
        <v>1.2165450000000001E-3</v>
      </c>
      <c r="P698" s="32">
        <f t="shared" si="104"/>
        <v>1.5484980000000001E-4</v>
      </c>
      <c r="Q698" s="30">
        <f t="shared" si="105"/>
        <v>5.6477300000000002E-5</v>
      </c>
      <c r="R698" s="94">
        <f t="shared" si="98"/>
        <v>28238</v>
      </c>
      <c r="S698" s="104"/>
      <c r="T698" s="104"/>
      <c r="U698" s="104"/>
      <c r="V698" s="105"/>
      <c r="W698" s="106">
        <f t="shared" si="106"/>
        <v>28238</v>
      </c>
    </row>
    <row r="699" spans="1:23" hidden="1">
      <c r="A699" s="34" t="s">
        <v>6100</v>
      </c>
      <c r="B699" s="174">
        <v>1011033</v>
      </c>
      <c r="C699" s="17" t="s">
        <v>484</v>
      </c>
      <c r="D699" s="17" t="s">
        <v>486</v>
      </c>
      <c r="E699" s="17" t="s">
        <v>432</v>
      </c>
      <c r="F699" s="17" t="s">
        <v>2329</v>
      </c>
      <c r="G699" s="20" t="s">
        <v>425</v>
      </c>
      <c r="H699" s="20" t="s">
        <v>3021</v>
      </c>
      <c r="I699" s="20" t="str">
        <f t="shared" si="97"/>
        <v>3 M-Gm Poddębice (3)</v>
      </c>
      <c r="J699" s="18" t="s">
        <v>1094</v>
      </c>
      <c r="K699" s="172">
        <v>14277</v>
      </c>
      <c r="L699" s="173">
        <v>1912</v>
      </c>
      <c r="M699" s="68">
        <v>27</v>
      </c>
      <c r="N699" s="169">
        <v>4791.2</v>
      </c>
      <c r="O699" s="32">
        <f t="shared" si="103"/>
        <v>1.8911536E-3</v>
      </c>
      <c r="P699" s="32">
        <f t="shared" si="104"/>
        <v>7.546931E-4</v>
      </c>
      <c r="Q699" s="30">
        <f t="shared" si="105"/>
        <v>2.7525439999999998E-4</v>
      </c>
      <c r="R699" s="94">
        <f t="shared" si="98"/>
        <v>137627</v>
      </c>
      <c r="S699" s="104"/>
      <c r="T699" s="104"/>
      <c r="U699" s="104"/>
      <c r="V699" s="105"/>
      <c r="W699" s="106">
        <f t="shared" si="106"/>
        <v>137627</v>
      </c>
    </row>
    <row r="700" spans="1:23" hidden="1">
      <c r="A700" s="34" t="s">
        <v>6101</v>
      </c>
      <c r="B700" s="174">
        <v>1011043</v>
      </c>
      <c r="C700" s="17" t="s">
        <v>484</v>
      </c>
      <c r="D700" s="17" t="s">
        <v>486</v>
      </c>
      <c r="E700" s="17" t="s">
        <v>434</v>
      </c>
      <c r="F700" s="17" t="s">
        <v>2329</v>
      </c>
      <c r="G700" s="20" t="s">
        <v>425</v>
      </c>
      <c r="H700" s="20" t="s">
        <v>3022</v>
      </c>
      <c r="I700" s="20" t="str">
        <f t="shared" si="97"/>
        <v>3 M-Gm Uniejów (3)</v>
      </c>
      <c r="J700" s="18" t="s">
        <v>1095</v>
      </c>
      <c r="K700" s="172">
        <v>6652</v>
      </c>
      <c r="L700" s="173">
        <v>832</v>
      </c>
      <c r="M700" s="68">
        <v>35</v>
      </c>
      <c r="N700" s="169">
        <v>5055.3100000000004</v>
      </c>
      <c r="O700" s="32">
        <f t="shared" si="103"/>
        <v>5.2615754000000002E-3</v>
      </c>
      <c r="P700" s="32">
        <f t="shared" si="104"/>
        <v>8.6594700000000005E-4</v>
      </c>
      <c r="Q700" s="30">
        <f t="shared" si="105"/>
        <v>3.1583130000000003E-4</v>
      </c>
      <c r="R700" s="94">
        <f t="shared" si="98"/>
        <v>157915</v>
      </c>
      <c r="S700" s="104"/>
      <c r="T700" s="104"/>
      <c r="U700" s="104"/>
      <c r="V700" s="105"/>
      <c r="W700" s="106">
        <f t="shared" si="106"/>
        <v>157915</v>
      </c>
    </row>
    <row r="701" spans="1:23" hidden="1">
      <c r="A701" s="34" t="s">
        <v>6102</v>
      </c>
      <c r="B701" s="174">
        <v>1011052</v>
      </c>
      <c r="C701" s="17" t="s">
        <v>484</v>
      </c>
      <c r="D701" s="17" t="s">
        <v>486</v>
      </c>
      <c r="E701" s="17" t="s">
        <v>436</v>
      </c>
      <c r="F701" s="17" t="s">
        <v>2328</v>
      </c>
      <c r="G701" s="20" t="s">
        <v>424</v>
      </c>
      <c r="H701" s="20" t="s">
        <v>3023</v>
      </c>
      <c r="I701" s="20" t="str">
        <f t="shared" si="97"/>
        <v>2 Gm Wartkowice (2)</v>
      </c>
      <c r="J701" s="18" t="s">
        <v>1096</v>
      </c>
      <c r="K701" s="172">
        <v>6031</v>
      </c>
      <c r="L701" s="173">
        <v>845</v>
      </c>
      <c r="M701" s="68">
        <v>14</v>
      </c>
      <c r="N701" s="169">
        <v>5322.89</v>
      </c>
      <c r="O701" s="32">
        <f t="shared" si="103"/>
        <v>2.3213397000000002E-3</v>
      </c>
      <c r="P701" s="32">
        <f t="shared" si="104"/>
        <v>3.6850879999999998E-4</v>
      </c>
      <c r="Q701" s="30">
        <f t="shared" si="105"/>
        <v>1.3440380000000001E-4</v>
      </c>
      <c r="R701" s="94">
        <f t="shared" si="98"/>
        <v>67201</v>
      </c>
      <c r="S701" s="104"/>
      <c r="T701" s="104"/>
      <c r="U701" s="104"/>
      <c r="V701" s="105"/>
      <c r="W701" s="106">
        <f t="shared" si="106"/>
        <v>67201</v>
      </c>
    </row>
    <row r="702" spans="1:23" hidden="1">
      <c r="A702" s="34" t="s">
        <v>6103</v>
      </c>
      <c r="B702" s="174">
        <v>1011062</v>
      </c>
      <c r="C702" s="17" t="s">
        <v>484</v>
      </c>
      <c r="D702" s="17" t="s">
        <v>486</v>
      </c>
      <c r="E702" s="17" t="s">
        <v>438</v>
      </c>
      <c r="F702" s="17" t="s">
        <v>2328</v>
      </c>
      <c r="G702" s="20" t="s">
        <v>424</v>
      </c>
      <c r="H702" s="20" t="s">
        <v>3024</v>
      </c>
      <c r="I702" s="20" t="str">
        <f t="shared" si="97"/>
        <v>2 Gm Zadzim (2)</v>
      </c>
      <c r="J702" s="18" t="s">
        <v>1097</v>
      </c>
      <c r="K702" s="172">
        <v>4555</v>
      </c>
      <c r="L702" s="173">
        <v>664</v>
      </c>
      <c r="M702" s="68">
        <v>9</v>
      </c>
      <c r="N702" s="169">
        <v>3658.67</v>
      </c>
      <c r="O702" s="32">
        <f t="shared" si="103"/>
        <v>1.9758507000000002E-3</v>
      </c>
      <c r="P702" s="32">
        <f t="shared" si="104"/>
        <v>3.5859059999999998E-4</v>
      </c>
      <c r="Q702" s="30">
        <f t="shared" si="105"/>
        <v>1.3078640000000001E-4</v>
      </c>
      <c r="R702" s="94">
        <f t="shared" si="98"/>
        <v>65393</v>
      </c>
      <c r="S702" s="104"/>
      <c r="T702" s="104"/>
      <c r="U702" s="104"/>
      <c r="V702" s="105"/>
      <c r="W702" s="106">
        <f t="shared" si="106"/>
        <v>65393</v>
      </c>
    </row>
    <row r="703" spans="1:23" ht="20.25" hidden="1" customHeight="1">
      <c r="A703" s="34" t="s">
        <v>6104</v>
      </c>
      <c r="B703" s="174">
        <v>1012011</v>
      </c>
      <c r="C703" s="17" t="s">
        <v>484</v>
      </c>
      <c r="D703" s="17" t="s">
        <v>487</v>
      </c>
      <c r="E703" s="17" t="s">
        <v>430</v>
      </c>
      <c r="F703" s="17" t="s">
        <v>2327</v>
      </c>
      <c r="G703" s="20" t="s">
        <v>423</v>
      </c>
      <c r="H703" s="20" t="s">
        <v>3025</v>
      </c>
      <c r="I703" s="20" t="str">
        <f t="shared" si="97"/>
        <v>1 M Radomsko (1)</v>
      </c>
      <c r="J703" s="18" t="s">
        <v>1098</v>
      </c>
      <c r="K703" s="172">
        <v>41909</v>
      </c>
      <c r="L703" s="173">
        <v>5009</v>
      </c>
      <c r="M703" s="68">
        <v>95</v>
      </c>
      <c r="N703" s="169">
        <v>5939.93</v>
      </c>
      <c r="O703" s="32">
        <f t="shared" si="103"/>
        <v>2.2668161000000001E-3</v>
      </c>
      <c r="P703" s="32">
        <f t="shared" si="104"/>
        <v>1.9115514E-3</v>
      </c>
      <c r="Q703" s="30">
        <f t="shared" si="105"/>
        <v>6.9718809999999999E-4</v>
      </c>
      <c r="R703" s="94">
        <f t="shared" si="98"/>
        <v>348594</v>
      </c>
      <c r="S703" s="104"/>
      <c r="T703" s="104"/>
      <c r="U703" s="104"/>
      <c r="V703" s="105"/>
      <c r="W703" s="106">
        <f t="shared" si="106"/>
        <v>348594</v>
      </c>
    </row>
    <row r="704" spans="1:23" hidden="1">
      <c r="A704" s="34" t="s">
        <v>6105</v>
      </c>
      <c r="B704" s="174">
        <v>1012022</v>
      </c>
      <c r="C704" s="17" t="s">
        <v>484</v>
      </c>
      <c r="D704" s="17" t="s">
        <v>487</v>
      </c>
      <c r="E704" s="17" t="s">
        <v>429</v>
      </c>
      <c r="F704" s="17" t="s">
        <v>2328</v>
      </c>
      <c r="G704" s="20" t="s">
        <v>424</v>
      </c>
      <c r="H704" s="20" t="s">
        <v>3026</v>
      </c>
      <c r="I704" s="20" t="str">
        <f t="shared" si="97"/>
        <v>2 Gm Dobryszyce (2)</v>
      </c>
      <c r="J704" s="18" t="s">
        <v>1099</v>
      </c>
      <c r="K704" s="172">
        <v>4697</v>
      </c>
      <c r="L704" s="173">
        <v>848</v>
      </c>
      <c r="M704" s="68">
        <v>6</v>
      </c>
      <c r="N704" s="169">
        <v>5312.6</v>
      </c>
      <c r="O704" s="32">
        <f t="shared" si="103"/>
        <v>1.2774111E-3</v>
      </c>
      <c r="P704" s="32">
        <f t="shared" si="104"/>
        <v>2.0390100000000001E-4</v>
      </c>
      <c r="Q704" s="30">
        <f t="shared" si="105"/>
        <v>7.4367499999999996E-5</v>
      </c>
      <c r="R704" s="94">
        <f t="shared" si="98"/>
        <v>37183</v>
      </c>
      <c r="S704" s="104"/>
      <c r="T704" s="104"/>
      <c r="U704" s="104"/>
      <c r="V704" s="105"/>
      <c r="W704" s="106">
        <f t="shared" si="106"/>
        <v>37183</v>
      </c>
    </row>
    <row r="705" spans="1:23" hidden="1">
      <c r="A705" s="34" t="s">
        <v>6106</v>
      </c>
      <c r="B705" s="174">
        <v>1012032</v>
      </c>
      <c r="C705" s="17" t="s">
        <v>484</v>
      </c>
      <c r="D705" s="17" t="s">
        <v>487</v>
      </c>
      <c r="E705" s="17" t="s">
        <v>432</v>
      </c>
      <c r="F705" s="17" t="s">
        <v>2328</v>
      </c>
      <c r="G705" s="20" t="s">
        <v>424</v>
      </c>
      <c r="H705" s="20" t="s">
        <v>3027</v>
      </c>
      <c r="I705" s="20" t="str">
        <f t="shared" si="97"/>
        <v>2 Gm Gidle (2)</v>
      </c>
      <c r="J705" s="18" t="s">
        <v>1100</v>
      </c>
      <c r="K705" s="172">
        <v>5625</v>
      </c>
      <c r="L705" s="173">
        <v>737</v>
      </c>
      <c r="M705" s="68">
        <v>7</v>
      </c>
      <c r="N705" s="169">
        <v>4056.19</v>
      </c>
      <c r="O705" s="32">
        <f t="shared" si="103"/>
        <v>1.2444444000000001E-3</v>
      </c>
      <c r="P705" s="32">
        <f t="shared" si="104"/>
        <v>2.261125E-4</v>
      </c>
      <c r="Q705" s="30">
        <f t="shared" si="105"/>
        <v>8.2468500000000005E-5</v>
      </c>
      <c r="R705" s="94">
        <f t="shared" si="98"/>
        <v>41234</v>
      </c>
      <c r="S705" s="104"/>
      <c r="T705" s="104"/>
      <c r="U705" s="104"/>
      <c r="V705" s="105"/>
      <c r="W705" s="106">
        <f t="shared" si="106"/>
        <v>41234</v>
      </c>
    </row>
    <row r="706" spans="1:23" hidden="1">
      <c r="A706" s="34" t="s">
        <v>6107</v>
      </c>
      <c r="B706" s="174">
        <v>1012042</v>
      </c>
      <c r="C706" s="17" t="s">
        <v>484</v>
      </c>
      <c r="D706" s="17" t="s">
        <v>487</v>
      </c>
      <c r="E706" s="17" t="s">
        <v>434</v>
      </c>
      <c r="F706" s="17" t="s">
        <v>2328</v>
      </c>
      <c r="G706" s="20" t="s">
        <v>424</v>
      </c>
      <c r="H706" s="20" t="s">
        <v>3028</v>
      </c>
      <c r="I706" s="20" t="str">
        <f t="shared" si="97"/>
        <v>2 Gm Gomunice (2)</v>
      </c>
      <c r="J706" s="18" t="s">
        <v>1101</v>
      </c>
      <c r="K706" s="172">
        <v>5580</v>
      </c>
      <c r="L706" s="173">
        <v>796</v>
      </c>
      <c r="M706" s="68">
        <v>2</v>
      </c>
      <c r="N706" s="169">
        <v>5009.25</v>
      </c>
      <c r="O706" s="32">
        <f t="shared" si="103"/>
        <v>3.5842289999999999E-4</v>
      </c>
      <c r="P706" s="32">
        <f t="shared" si="104"/>
        <v>5.69555E-5</v>
      </c>
      <c r="Q706" s="30">
        <f t="shared" si="105"/>
        <v>2.0772999999999999E-5</v>
      </c>
      <c r="R706" s="94">
        <f t="shared" si="98"/>
        <v>10386</v>
      </c>
      <c r="S706" s="104"/>
      <c r="T706" s="104"/>
      <c r="U706" s="104"/>
      <c r="V706" s="105"/>
      <c r="W706" s="106">
        <f t="shared" si="106"/>
        <v>10386</v>
      </c>
    </row>
    <row r="707" spans="1:23" hidden="1">
      <c r="A707" s="34" t="s">
        <v>6108</v>
      </c>
      <c r="B707" s="174">
        <v>1012053</v>
      </c>
      <c r="C707" s="17" t="s">
        <v>484</v>
      </c>
      <c r="D707" s="17" t="s">
        <v>487</v>
      </c>
      <c r="E707" s="17" t="s">
        <v>436</v>
      </c>
      <c r="F707" s="17" t="s">
        <v>2329</v>
      </c>
      <c r="G707" s="20" t="s">
        <v>425</v>
      </c>
      <c r="H707" s="20" t="s">
        <v>3029</v>
      </c>
      <c r="I707" s="20" t="str">
        <f t="shared" si="97"/>
        <v>3 M-Gm Kamieńsk (3)</v>
      </c>
      <c r="J707" s="18" t="s">
        <v>1102</v>
      </c>
      <c r="K707" s="172">
        <v>5487</v>
      </c>
      <c r="L707" s="173">
        <v>784</v>
      </c>
      <c r="M707" s="68">
        <v>7</v>
      </c>
      <c r="N707" s="169">
        <v>7164.96</v>
      </c>
      <c r="O707" s="32">
        <f t="shared" si="103"/>
        <v>1.2757426000000001E-3</v>
      </c>
      <c r="P707" s="32">
        <f t="shared" si="104"/>
        <v>1.3959350000000001E-4</v>
      </c>
      <c r="Q707" s="30">
        <f t="shared" si="105"/>
        <v>5.0912999999999999E-5</v>
      </c>
      <c r="R707" s="94">
        <f t="shared" si="98"/>
        <v>25456</v>
      </c>
      <c r="S707" s="104"/>
      <c r="T707" s="104"/>
      <c r="U707" s="104"/>
      <c r="V707" s="105"/>
      <c r="W707" s="106">
        <f t="shared" si="106"/>
        <v>25456</v>
      </c>
    </row>
    <row r="708" spans="1:23" hidden="1">
      <c r="A708" s="34" t="s">
        <v>6109</v>
      </c>
      <c r="B708" s="174">
        <v>1012062</v>
      </c>
      <c r="C708" s="17" t="s">
        <v>484</v>
      </c>
      <c r="D708" s="17" t="s">
        <v>487</v>
      </c>
      <c r="E708" s="17" t="s">
        <v>438</v>
      </c>
      <c r="F708" s="17" t="s">
        <v>2328</v>
      </c>
      <c r="G708" s="20" t="s">
        <v>424</v>
      </c>
      <c r="H708" s="20" t="s">
        <v>3030</v>
      </c>
      <c r="I708" s="20" t="str">
        <f t="shared" ref="I708:I771" si="107">CONCATENATE(F708," ",G708," ",H708)</f>
        <v>2 Gm Kobiele Wielkie (2)</v>
      </c>
      <c r="J708" s="18" t="s">
        <v>1103</v>
      </c>
      <c r="K708" s="172">
        <v>4158</v>
      </c>
      <c r="L708" s="173">
        <v>588</v>
      </c>
      <c r="M708" s="68">
        <v>11</v>
      </c>
      <c r="N708" s="169">
        <v>3986.76</v>
      </c>
      <c r="O708" s="32">
        <f t="shared" si="103"/>
        <v>2.6455025999999999E-3</v>
      </c>
      <c r="P708" s="32">
        <f t="shared" si="104"/>
        <v>3.901803E-4</v>
      </c>
      <c r="Q708" s="30">
        <f t="shared" si="105"/>
        <v>1.4230800000000001E-4</v>
      </c>
      <c r="R708" s="94">
        <f t="shared" ref="R708:R771" si="108">ROUNDDOWN(500000000*Q708,0)</f>
        <v>71154</v>
      </c>
      <c r="S708" s="104"/>
      <c r="T708" s="104"/>
      <c r="U708" s="104"/>
      <c r="V708" s="105"/>
      <c r="W708" s="106">
        <f t="shared" si="106"/>
        <v>71154</v>
      </c>
    </row>
    <row r="709" spans="1:23" hidden="1">
      <c r="A709" s="34" t="s">
        <v>6110</v>
      </c>
      <c r="B709" s="174">
        <v>1012072</v>
      </c>
      <c r="C709" s="17" t="s">
        <v>484</v>
      </c>
      <c r="D709" s="17" t="s">
        <v>487</v>
      </c>
      <c r="E709" s="17" t="s">
        <v>445</v>
      </c>
      <c r="F709" s="17" t="s">
        <v>2328</v>
      </c>
      <c r="G709" s="20" t="s">
        <v>424</v>
      </c>
      <c r="H709" s="20" t="s">
        <v>3031</v>
      </c>
      <c r="I709" s="20" t="str">
        <f t="shared" si="107"/>
        <v>2 Gm Kodrąb (2)</v>
      </c>
      <c r="J709" s="18" t="s">
        <v>1104</v>
      </c>
      <c r="K709" s="172">
        <v>4187</v>
      </c>
      <c r="L709" s="173">
        <v>571</v>
      </c>
      <c r="M709" s="68">
        <v>4</v>
      </c>
      <c r="N709" s="169">
        <v>4839.79</v>
      </c>
      <c r="O709" s="32">
        <f t="shared" si="103"/>
        <v>9.5533789999999999E-4</v>
      </c>
      <c r="P709" s="32">
        <f t="shared" si="104"/>
        <v>1.12711E-4</v>
      </c>
      <c r="Q709" s="30">
        <f t="shared" si="105"/>
        <v>4.1108300000000001E-5</v>
      </c>
      <c r="R709" s="94">
        <f t="shared" si="108"/>
        <v>20554</v>
      </c>
      <c r="S709" s="104"/>
      <c r="T709" s="104"/>
      <c r="U709" s="104"/>
      <c r="V709" s="105"/>
      <c r="W709" s="106">
        <f t="shared" si="106"/>
        <v>20554</v>
      </c>
    </row>
    <row r="710" spans="1:23" hidden="1">
      <c r="A710" s="34" t="s">
        <v>6111</v>
      </c>
      <c r="B710" s="174">
        <v>1012082</v>
      </c>
      <c r="C710" s="17" t="s">
        <v>484</v>
      </c>
      <c r="D710" s="17" t="s">
        <v>487</v>
      </c>
      <c r="E710" s="17" t="s">
        <v>469</v>
      </c>
      <c r="F710" s="17" t="s">
        <v>2328</v>
      </c>
      <c r="G710" s="20" t="s">
        <v>424</v>
      </c>
      <c r="H710" s="20" t="s">
        <v>3032</v>
      </c>
      <c r="I710" s="20" t="str">
        <f t="shared" si="107"/>
        <v>2 Gm Lgota Wielka (2)</v>
      </c>
      <c r="J710" s="18" t="s">
        <v>1105</v>
      </c>
      <c r="K710" s="172">
        <v>4033</v>
      </c>
      <c r="L710" s="173">
        <v>579</v>
      </c>
      <c r="M710" s="68">
        <v>5</v>
      </c>
      <c r="N710" s="169">
        <v>4468.83</v>
      </c>
      <c r="O710" s="32">
        <f t="shared" si="103"/>
        <v>1.2397718E-3</v>
      </c>
      <c r="P710" s="32">
        <f t="shared" si="104"/>
        <v>1.6062990000000001E-4</v>
      </c>
      <c r="Q710" s="30">
        <f t="shared" si="105"/>
        <v>5.8585499999999997E-5</v>
      </c>
      <c r="R710" s="94">
        <f t="shared" si="108"/>
        <v>29292</v>
      </c>
      <c r="S710" s="104"/>
      <c r="T710" s="104"/>
      <c r="U710" s="104"/>
      <c r="V710" s="105"/>
      <c r="W710" s="106">
        <f t="shared" si="106"/>
        <v>29292</v>
      </c>
    </row>
    <row r="711" spans="1:23" hidden="1">
      <c r="A711" s="34" t="s">
        <v>6112</v>
      </c>
      <c r="B711" s="174">
        <v>1012092</v>
      </c>
      <c r="C711" s="17" t="s">
        <v>484</v>
      </c>
      <c r="D711" s="17" t="s">
        <v>487</v>
      </c>
      <c r="E711" s="17" t="s">
        <v>471</v>
      </c>
      <c r="F711" s="17" t="s">
        <v>2328</v>
      </c>
      <c r="G711" s="20" t="s">
        <v>424</v>
      </c>
      <c r="H711" s="20" t="s">
        <v>3033</v>
      </c>
      <c r="I711" s="20" t="str">
        <f t="shared" si="107"/>
        <v>2 Gm Ładzice (2)</v>
      </c>
      <c r="J711" s="18" t="s">
        <v>1106</v>
      </c>
      <c r="K711" s="172">
        <v>4576</v>
      </c>
      <c r="L711" s="173">
        <v>635</v>
      </c>
      <c r="M711" s="68">
        <v>36</v>
      </c>
      <c r="N711" s="169">
        <v>4406.8500000000004</v>
      </c>
      <c r="O711" s="32">
        <f t="shared" ref="O711:O742" si="109" xml:space="preserve"> ROUNDDOWN(M711/K711,10)</f>
        <v>7.8671327999999992E-3</v>
      </c>
      <c r="P711" s="32">
        <f t="shared" ref="P711:P742" si="110">ROUNDDOWN(L711*O711/N711,10)</f>
        <v>1.1336053999999999E-3</v>
      </c>
      <c r="Q711" s="30">
        <f t="shared" ref="Q711:Q742" si="111">ROUNDDOWN(P711/$P$2498,10)</f>
        <v>4.1345269999999999E-4</v>
      </c>
      <c r="R711" s="94">
        <f t="shared" si="108"/>
        <v>206726</v>
      </c>
      <c r="S711" s="104"/>
      <c r="T711" s="104"/>
      <c r="U711" s="104"/>
      <c r="V711" s="105"/>
      <c r="W711" s="106">
        <f t="shared" ref="W711:W741" si="112">MIN(R711:U711)</f>
        <v>206726</v>
      </c>
    </row>
    <row r="712" spans="1:23" hidden="1">
      <c r="A712" s="34" t="s">
        <v>6113</v>
      </c>
      <c r="B712" s="174">
        <v>1012102</v>
      </c>
      <c r="C712" s="17" t="s">
        <v>484</v>
      </c>
      <c r="D712" s="17" t="s">
        <v>487</v>
      </c>
      <c r="E712" s="17" t="s">
        <v>484</v>
      </c>
      <c r="F712" s="17" t="s">
        <v>2328</v>
      </c>
      <c r="G712" s="20" t="s">
        <v>424</v>
      </c>
      <c r="H712" s="20" t="s">
        <v>3034</v>
      </c>
      <c r="I712" s="20" t="str">
        <f t="shared" si="107"/>
        <v>2 Gm Masłowice (2)</v>
      </c>
      <c r="J712" s="18" t="s">
        <v>1107</v>
      </c>
      <c r="K712" s="172">
        <v>3794</v>
      </c>
      <c r="L712" s="173">
        <v>549</v>
      </c>
      <c r="M712" s="68">
        <v>24</v>
      </c>
      <c r="N712" s="169">
        <v>3703.86</v>
      </c>
      <c r="O712" s="32">
        <f t="shared" si="109"/>
        <v>6.3257775E-3</v>
      </c>
      <c r="P712" s="32">
        <f t="shared" si="110"/>
        <v>9.3763039999999998E-4</v>
      </c>
      <c r="Q712" s="30">
        <f t="shared" si="111"/>
        <v>3.4197600000000002E-4</v>
      </c>
      <c r="R712" s="94">
        <f t="shared" si="108"/>
        <v>170988</v>
      </c>
      <c r="S712" s="104"/>
      <c r="T712" s="104"/>
      <c r="U712" s="104"/>
      <c r="V712" s="105"/>
      <c r="W712" s="106">
        <f t="shared" si="112"/>
        <v>170988</v>
      </c>
    </row>
    <row r="713" spans="1:23" ht="20.25" hidden="1" customHeight="1">
      <c r="A713" s="34" t="s">
        <v>6114</v>
      </c>
      <c r="B713" s="174">
        <v>1012113</v>
      </c>
      <c r="C713" s="17" t="s">
        <v>484</v>
      </c>
      <c r="D713" s="17" t="s">
        <v>487</v>
      </c>
      <c r="E713" s="17" t="s">
        <v>486</v>
      </c>
      <c r="F713" s="17" t="s">
        <v>2329</v>
      </c>
      <c r="G713" s="20" t="s">
        <v>425</v>
      </c>
      <c r="H713" s="20" t="s">
        <v>3035</v>
      </c>
      <c r="I713" s="20" t="str">
        <f t="shared" si="107"/>
        <v>3 M-Gm Przedbórz (3)</v>
      </c>
      <c r="J713" s="18" t="s">
        <v>1108</v>
      </c>
      <c r="K713" s="172">
        <v>6319</v>
      </c>
      <c r="L713" s="173">
        <v>823</v>
      </c>
      <c r="M713" s="68">
        <v>39</v>
      </c>
      <c r="N713" s="169">
        <v>3631.35</v>
      </c>
      <c r="O713" s="32">
        <f t="shared" si="109"/>
        <v>6.1718626000000004E-3</v>
      </c>
      <c r="P713" s="32">
        <f t="shared" si="110"/>
        <v>1.3987753E-3</v>
      </c>
      <c r="Q713" s="30">
        <f t="shared" si="111"/>
        <v>5.101665E-4</v>
      </c>
      <c r="R713" s="94">
        <f t="shared" si="108"/>
        <v>255083</v>
      </c>
      <c r="S713" s="104"/>
      <c r="T713" s="104"/>
      <c r="U713" s="104"/>
      <c r="V713" s="105"/>
      <c r="W713" s="106">
        <f t="shared" si="112"/>
        <v>255083</v>
      </c>
    </row>
    <row r="714" spans="1:23" hidden="1">
      <c r="A714" s="34" t="s">
        <v>6115</v>
      </c>
      <c r="B714" s="174">
        <v>1012122</v>
      </c>
      <c r="C714" s="17" t="s">
        <v>484</v>
      </c>
      <c r="D714" s="17" t="s">
        <v>487</v>
      </c>
      <c r="E714" s="17" t="s">
        <v>487</v>
      </c>
      <c r="F714" s="17" t="s">
        <v>2328</v>
      </c>
      <c r="G714" s="20" t="s">
        <v>424</v>
      </c>
      <c r="H714" s="20" t="s">
        <v>3036</v>
      </c>
      <c r="I714" s="20" t="str">
        <f t="shared" si="107"/>
        <v>2 Gm Radomsko (2)</v>
      </c>
      <c r="J714" s="18" t="s">
        <v>1098</v>
      </c>
      <c r="K714" s="172">
        <v>5390</v>
      </c>
      <c r="L714" s="173">
        <v>810</v>
      </c>
      <c r="M714" s="68">
        <v>32</v>
      </c>
      <c r="N714" s="169">
        <v>5087.87</v>
      </c>
      <c r="O714" s="32">
        <f t="shared" si="109"/>
        <v>5.9369202000000001E-3</v>
      </c>
      <c r="P714" s="32">
        <f t="shared" si="110"/>
        <v>9.4517060000000005E-4</v>
      </c>
      <c r="Q714" s="30">
        <f t="shared" si="111"/>
        <v>3.4472609999999999E-4</v>
      </c>
      <c r="R714" s="94">
        <f t="shared" si="108"/>
        <v>172363</v>
      </c>
      <c r="S714" s="104"/>
      <c r="T714" s="104"/>
      <c r="U714" s="104"/>
      <c r="V714" s="105"/>
      <c r="W714" s="106">
        <f t="shared" si="112"/>
        <v>172363</v>
      </c>
    </row>
    <row r="715" spans="1:23" hidden="1">
      <c r="A715" s="34" t="s">
        <v>6116</v>
      </c>
      <c r="B715" s="174">
        <v>1012132</v>
      </c>
      <c r="C715" s="17" t="s">
        <v>484</v>
      </c>
      <c r="D715" s="17" t="s">
        <v>487</v>
      </c>
      <c r="E715" s="17" t="s">
        <v>489</v>
      </c>
      <c r="F715" s="17" t="s">
        <v>2328</v>
      </c>
      <c r="G715" s="20" t="s">
        <v>424</v>
      </c>
      <c r="H715" s="20" t="s">
        <v>3037</v>
      </c>
      <c r="I715" s="20" t="str">
        <f t="shared" si="107"/>
        <v>2 Gm Wielgomłyny (2)</v>
      </c>
      <c r="J715" s="18" t="s">
        <v>1109</v>
      </c>
      <c r="K715" s="172">
        <v>4193</v>
      </c>
      <c r="L715" s="173">
        <v>557</v>
      </c>
      <c r="M715" s="68">
        <v>37</v>
      </c>
      <c r="N715" s="169">
        <v>3412.59</v>
      </c>
      <c r="O715" s="32">
        <f t="shared" si="109"/>
        <v>8.8242307999999992E-3</v>
      </c>
      <c r="P715" s="32">
        <f t="shared" si="110"/>
        <v>1.4402833E-3</v>
      </c>
      <c r="Q715" s="30">
        <f t="shared" si="111"/>
        <v>5.2530540000000003E-4</v>
      </c>
      <c r="R715" s="94">
        <f t="shared" si="108"/>
        <v>262652</v>
      </c>
      <c r="S715" s="104"/>
      <c r="T715" s="104"/>
      <c r="U715" s="104"/>
      <c r="V715" s="105"/>
      <c r="W715" s="106">
        <f t="shared" si="112"/>
        <v>262652</v>
      </c>
    </row>
    <row r="716" spans="1:23" hidden="1">
      <c r="A716" s="34" t="s">
        <v>6117</v>
      </c>
      <c r="B716" s="174">
        <v>1012142</v>
      </c>
      <c r="C716" s="17" t="s">
        <v>484</v>
      </c>
      <c r="D716" s="17" t="s">
        <v>487</v>
      </c>
      <c r="E716" s="17" t="s">
        <v>491</v>
      </c>
      <c r="F716" s="17" t="s">
        <v>2328</v>
      </c>
      <c r="G716" s="20" t="s">
        <v>424</v>
      </c>
      <c r="H716" s="20" t="s">
        <v>3038</v>
      </c>
      <c r="I716" s="20" t="str">
        <f t="shared" si="107"/>
        <v>2 Gm Żytno (2)</v>
      </c>
      <c r="J716" s="18" t="s">
        <v>1110</v>
      </c>
      <c r="K716" s="172">
        <v>4660</v>
      </c>
      <c r="L716" s="173">
        <v>514</v>
      </c>
      <c r="M716" s="68">
        <v>25</v>
      </c>
      <c r="N716" s="169">
        <v>3164.89</v>
      </c>
      <c r="O716" s="32">
        <f t="shared" si="109"/>
        <v>5.3648068E-3</v>
      </c>
      <c r="P716" s="32">
        <f t="shared" si="110"/>
        <v>8.712816E-4</v>
      </c>
      <c r="Q716" s="30">
        <f t="shared" si="111"/>
        <v>3.1777699999999999E-4</v>
      </c>
      <c r="R716" s="94">
        <f t="shared" si="108"/>
        <v>158888</v>
      </c>
      <c r="S716" s="104"/>
      <c r="T716" s="104"/>
      <c r="U716" s="104"/>
      <c r="V716" s="105"/>
      <c r="W716" s="106">
        <f t="shared" si="112"/>
        <v>158888</v>
      </c>
    </row>
    <row r="717" spans="1:23" hidden="1">
      <c r="A717" s="34" t="s">
        <v>6118</v>
      </c>
      <c r="B717" s="174">
        <v>1013011</v>
      </c>
      <c r="C717" s="17" t="s">
        <v>484</v>
      </c>
      <c r="D717" s="17" t="s">
        <v>489</v>
      </c>
      <c r="E717" s="17" t="s">
        <v>430</v>
      </c>
      <c r="F717" s="17" t="s">
        <v>2327</v>
      </c>
      <c r="G717" s="20" t="s">
        <v>423</v>
      </c>
      <c r="H717" s="20" t="s">
        <v>3039</v>
      </c>
      <c r="I717" s="20" t="str">
        <f t="shared" si="107"/>
        <v>1 M Rawa Mazowiecka (1)</v>
      </c>
      <c r="J717" s="18" t="s">
        <v>1111</v>
      </c>
      <c r="K717" s="172">
        <v>15553</v>
      </c>
      <c r="L717" s="173">
        <v>2210</v>
      </c>
      <c r="M717" s="68">
        <v>9</v>
      </c>
      <c r="N717" s="169">
        <v>5781.71</v>
      </c>
      <c r="O717" s="32">
        <f t="shared" si="109"/>
        <v>5.7866639999999995E-4</v>
      </c>
      <c r="P717" s="32">
        <f t="shared" si="110"/>
        <v>2.2118929999999999E-4</v>
      </c>
      <c r="Q717" s="30">
        <f t="shared" si="111"/>
        <v>8.0672899999999998E-5</v>
      </c>
      <c r="R717" s="94">
        <f t="shared" si="108"/>
        <v>40336</v>
      </c>
      <c r="S717" s="104"/>
      <c r="T717" s="104"/>
      <c r="U717" s="104"/>
      <c r="V717" s="105"/>
      <c r="W717" s="106">
        <f t="shared" si="112"/>
        <v>40336</v>
      </c>
    </row>
    <row r="718" spans="1:23" hidden="1">
      <c r="A718" s="34" t="s">
        <v>6119</v>
      </c>
      <c r="B718" s="174">
        <v>1013023</v>
      </c>
      <c r="C718" s="17" t="s">
        <v>484</v>
      </c>
      <c r="D718" s="17" t="s">
        <v>489</v>
      </c>
      <c r="E718" s="17" t="s">
        <v>429</v>
      </c>
      <c r="F718" s="17" t="s">
        <v>2329</v>
      </c>
      <c r="G718" s="20" t="s">
        <v>425</v>
      </c>
      <c r="H718" s="20" t="s">
        <v>3040</v>
      </c>
      <c r="I718" s="20" t="str">
        <f t="shared" si="107"/>
        <v>3 M-Gm Biała Rawska (3)</v>
      </c>
      <c r="J718" s="18" t="s">
        <v>1112</v>
      </c>
      <c r="K718" s="172">
        <v>10560</v>
      </c>
      <c r="L718" s="173">
        <v>1443</v>
      </c>
      <c r="M718" s="68">
        <v>44</v>
      </c>
      <c r="N718" s="169">
        <v>3927.37</v>
      </c>
      <c r="O718" s="32">
        <f t="shared" si="109"/>
        <v>4.1666665999999996E-3</v>
      </c>
      <c r="P718" s="32">
        <f t="shared" si="110"/>
        <v>1.5309226999999999E-3</v>
      </c>
      <c r="Q718" s="30">
        <f t="shared" si="111"/>
        <v>5.5836380000000004E-4</v>
      </c>
      <c r="R718" s="94">
        <f t="shared" si="108"/>
        <v>279181</v>
      </c>
      <c r="S718" s="104"/>
      <c r="T718" s="104"/>
      <c r="U718" s="104"/>
      <c r="V718" s="105"/>
      <c r="W718" s="106">
        <f t="shared" si="112"/>
        <v>279181</v>
      </c>
    </row>
    <row r="719" spans="1:23" hidden="1">
      <c r="A719" s="34" t="s">
        <v>6120</v>
      </c>
      <c r="B719" s="174">
        <v>1013032</v>
      </c>
      <c r="C719" s="17" t="s">
        <v>484</v>
      </c>
      <c r="D719" s="17" t="s">
        <v>489</v>
      </c>
      <c r="E719" s="17" t="s">
        <v>432</v>
      </c>
      <c r="F719" s="17" t="s">
        <v>2328</v>
      </c>
      <c r="G719" s="20" t="s">
        <v>424</v>
      </c>
      <c r="H719" s="20" t="s">
        <v>3041</v>
      </c>
      <c r="I719" s="20" t="str">
        <f t="shared" si="107"/>
        <v>2 Gm Cielądz (2)</v>
      </c>
      <c r="J719" s="18" t="s">
        <v>1113</v>
      </c>
      <c r="K719" s="172">
        <v>3839</v>
      </c>
      <c r="L719" s="173">
        <v>602</v>
      </c>
      <c r="M719" s="68">
        <v>38</v>
      </c>
      <c r="N719" s="169">
        <v>3708.89</v>
      </c>
      <c r="O719" s="32">
        <f t="shared" si="109"/>
        <v>9.8984109999999993E-3</v>
      </c>
      <c r="P719" s="32">
        <f t="shared" si="110"/>
        <v>1.6066379E-3</v>
      </c>
      <c r="Q719" s="30">
        <f t="shared" si="111"/>
        <v>5.859789E-4</v>
      </c>
      <c r="R719" s="94">
        <f t="shared" si="108"/>
        <v>292989</v>
      </c>
      <c r="S719" s="104"/>
      <c r="T719" s="104"/>
      <c r="U719" s="104"/>
      <c r="V719" s="105"/>
      <c r="W719" s="106">
        <f t="shared" si="112"/>
        <v>292989</v>
      </c>
    </row>
    <row r="720" spans="1:23" hidden="1">
      <c r="A720" s="34" t="s">
        <v>6121</v>
      </c>
      <c r="B720" s="174">
        <v>1013042</v>
      </c>
      <c r="C720" s="17" t="s">
        <v>484</v>
      </c>
      <c r="D720" s="17" t="s">
        <v>489</v>
      </c>
      <c r="E720" s="17" t="s">
        <v>434</v>
      </c>
      <c r="F720" s="17" t="s">
        <v>2328</v>
      </c>
      <c r="G720" s="20" t="s">
        <v>424</v>
      </c>
      <c r="H720" s="20" t="s">
        <v>3042</v>
      </c>
      <c r="I720" s="20" t="str">
        <f t="shared" si="107"/>
        <v>2 Gm Rawa Mazowiecka (2)</v>
      </c>
      <c r="J720" s="18" t="s">
        <v>1111</v>
      </c>
      <c r="K720" s="172">
        <v>8565</v>
      </c>
      <c r="L720" s="173">
        <v>1296</v>
      </c>
      <c r="M720" s="68">
        <v>3</v>
      </c>
      <c r="N720" s="169">
        <v>6029.65</v>
      </c>
      <c r="O720" s="32">
        <f t="shared" si="109"/>
        <v>3.5026259999999999E-4</v>
      </c>
      <c r="P720" s="32">
        <f t="shared" si="110"/>
        <v>7.5284599999999994E-5</v>
      </c>
      <c r="Q720" s="30">
        <f t="shared" si="111"/>
        <v>2.7458E-5</v>
      </c>
      <c r="R720" s="94">
        <f t="shared" si="108"/>
        <v>13729</v>
      </c>
      <c r="S720" s="104"/>
      <c r="T720" s="104"/>
      <c r="U720" s="104"/>
      <c r="V720" s="105"/>
      <c r="W720" s="106">
        <f t="shared" si="112"/>
        <v>13729</v>
      </c>
    </row>
    <row r="721" spans="1:23" hidden="1">
      <c r="A721" s="34" t="s">
        <v>6122</v>
      </c>
      <c r="B721" s="174">
        <v>1013052</v>
      </c>
      <c r="C721" s="17" t="s">
        <v>484</v>
      </c>
      <c r="D721" s="17" t="s">
        <v>489</v>
      </c>
      <c r="E721" s="17" t="s">
        <v>436</v>
      </c>
      <c r="F721" s="17" t="s">
        <v>2328</v>
      </c>
      <c r="G721" s="20" t="s">
        <v>424</v>
      </c>
      <c r="H721" s="20" t="s">
        <v>3043</v>
      </c>
      <c r="I721" s="20" t="str">
        <f t="shared" si="107"/>
        <v>2 Gm Regnów (2)</v>
      </c>
      <c r="J721" s="18" t="s">
        <v>1114</v>
      </c>
      <c r="K721" s="172">
        <v>1689</v>
      </c>
      <c r="L721" s="173">
        <v>224</v>
      </c>
      <c r="M721" s="68">
        <v>20</v>
      </c>
      <c r="N721" s="169">
        <v>4937.7</v>
      </c>
      <c r="O721" s="32">
        <f t="shared" si="109"/>
        <v>1.18413262E-2</v>
      </c>
      <c r="P721" s="32">
        <f t="shared" si="110"/>
        <v>5.3718470000000003E-4</v>
      </c>
      <c r="Q721" s="30">
        <f t="shared" si="111"/>
        <v>1.9592390000000001E-4</v>
      </c>
      <c r="R721" s="94">
        <f t="shared" si="108"/>
        <v>97961</v>
      </c>
      <c r="S721" s="104"/>
      <c r="T721" s="104"/>
      <c r="U721" s="104"/>
      <c r="V721" s="105"/>
      <c r="W721" s="106">
        <f t="shared" si="112"/>
        <v>97961</v>
      </c>
    </row>
    <row r="722" spans="1:23" hidden="1">
      <c r="A722" s="34" t="s">
        <v>6123</v>
      </c>
      <c r="B722" s="174">
        <v>1013062</v>
      </c>
      <c r="C722" s="47" t="s">
        <v>484</v>
      </c>
      <c r="D722" s="47" t="s">
        <v>489</v>
      </c>
      <c r="E722" s="17" t="s">
        <v>438</v>
      </c>
      <c r="F722" s="17" t="s">
        <v>2328</v>
      </c>
      <c r="G722" s="20" t="s">
        <v>424</v>
      </c>
      <c r="H722" s="20" t="s">
        <v>3044</v>
      </c>
      <c r="I722" s="20" t="str">
        <f t="shared" si="107"/>
        <v>2 Gm Sadkowice (2)</v>
      </c>
      <c r="J722" s="34" t="s">
        <v>1115</v>
      </c>
      <c r="K722" s="172">
        <v>5033</v>
      </c>
      <c r="L722" s="173">
        <v>681</v>
      </c>
      <c r="M722" s="68">
        <v>51</v>
      </c>
      <c r="N722" s="169">
        <v>3474.36</v>
      </c>
      <c r="O722" s="48">
        <f t="shared" si="109"/>
        <v>1.0133121300000001E-2</v>
      </c>
      <c r="P722" s="48">
        <f t="shared" si="110"/>
        <v>1.9861659000000001E-3</v>
      </c>
      <c r="Q722" s="49">
        <f t="shared" si="111"/>
        <v>7.2440169999999997E-4</v>
      </c>
      <c r="R722" s="94">
        <f t="shared" si="108"/>
        <v>362200</v>
      </c>
      <c r="S722" s="104"/>
      <c r="T722" s="104"/>
      <c r="U722" s="104"/>
      <c r="V722" s="105"/>
      <c r="W722" s="106">
        <f t="shared" si="112"/>
        <v>362200</v>
      </c>
    </row>
    <row r="723" spans="1:23" s="12" customFormat="1" hidden="1">
      <c r="A723" s="34" t="s">
        <v>6124</v>
      </c>
      <c r="B723" s="174">
        <v>1014011</v>
      </c>
      <c r="C723" s="47" t="s">
        <v>484</v>
      </c>
      <c r="D723" s="47" t="s">
        <v>491</v>
      </c>
      <c r="E723" s="17" t="s">
        <v>430</v>
      </c>
      <c r="F723" s="17" t="s">
        <v>2327</v>
      </c>
      <c r="G723" s="20" t="s">
        <v>423</v>
      </c>
      <c r="H723" s="20" t="s">
        <v>3045</v>
      </c>
      <c r="I723" s="20" t="str">
        <f t="shared" si="107"/>
        <v>1 M Sieradz (1)</v>
      </c>
      <c r="J723" s="34" t="s">
        <v>1116</v>
      </c>
      <c r="K723" s="172">
        <v>37764</v>
      </c>
      <c r="L723" s="173">
        <v>4702</v>
      </c>
      <c r="M723" s="68">
        <v>27</v>
      </c>
      <c r="N723" s="169">
        <v>5822.77</v>
      </c>
      <c r="O723" s="48">
        <f t="shared" si="109"/>
        <v>7.1496660000000003E-4</v>
      </c>
      <c r="P723" s="48">
        <f t="shared" si="110"/>
        <v>5.7734940000000003E-4</v>
      </c>
      <c r="Q723" s="49">
        <f t="shared" si="111"/>
        <v>2.10573E-4</v>
      </c>
      <c r="R723" s="94">
        <f t="shared" si="108"/>
        <v>105286</v>
      </c>
      <c r="S723" s="104"/>
      <c r="T723" s="104"/>
      <c r="U723" s="104"/>
      <c r="V723" s="105"/>
      <c r="W723" s="106">
        <f t="shared" si="112"/>
        <v>105286</v>
      </c>
    </row>
    <row r="724" spans="1:23" s="12" customFormat="1" hidden="1">
      <c r="A724" s="34" t="s">
        <v>6125</v>
      </c>
      <c r="B724" s="174">
        <v>1014023</v>
      </c>
      <c r="C724" s="17" t="s">
        <v>484</v>
      </c>
      <c r="D724" s="17" t="s">
        <v>491</v>
      </c>
      <c r="E724" s="17" t="s">
        <v>429</v>
      </c>
      <c r="F724" s="17" t="s">
        <v>2329</v>
      </c>
      <c r="G724" s="20" t="s">
        <v>425</v>
      </c>
      <c r="H724" s="20" t="s">
        <v>3046</v>
      </c>
      <c r="I724" s="20" t="str">
        <f t="shared" si="107"/>
        <v>3 M-Gm Błaszki (3)</v>
      </c>
      <c r="J724" s="18" t="s">
        <v>1117</v>
      </c>
      <c r="K724" s="172">
        <v>13672</v>
      </c>
      <c r="L724" s="173">
        <v>1928</v>
      </c>
      <c r="M724" s="68">
        <v>126</v>
      </c>
      <c r="N724" s="169">
        <v>4177.1099999999997</v>
      </c>
      <c r="O724" s="32">
        <f t="shared" si="109"/>
        <v>9.2159157000000005E-3</v>
      </c>
      <c r="P724" s="32">
        <f t="shared" si="110"/>
        <v>4.2537269000000001E-3</v>
      </c>
      <c r="Q724" s="30">
        <f t="shared" si="111"/>
        <v>1.5514350000000001E-3</v>
      </c>
      <c r="R724" s="94">
        <f t="shared" si="108"/>
        <v>775717</v>
      </c>
      <c r="S724" s="104"/>
      <c r="T724" s="104"/>
      <c r="U724" s="104"/>
      <c r="V724" s="105"/>
      <c r="W724" s="106">
        <f t="shared" si="112"/>
        <v>775717</v>
      </c>
    </row>
    <row r="725" spans="1:23" hidden="1">
      <c r="A725" s="34" t="s">
        <v>6126</v>
      </c>
      <c r="B725" s="174">
        <v>1014032</v>
      </c>
      <c r="C725" s="17" t="s">
        <v>484</v>
      </c>
      <c r="D725" s="17" t="s">
        <v>491</v>
      </c>
      <c r="E725" s="17" t="s">
        <v>432</v>
      </c>
      <c r="F725" s="17" t="s">
        <v>2328</v>
      </c>
      <c r="G725" s="20" t="s">
        <v>424</v>
      </c>
      <c r="H725" s="20" t="s">
        <v>3047</v>
      </c>
      <c r="I725" s="20" t="str">
        <f t="shared" si="107"/>
        <v>2 Gm Brąszewice (2)</v>
      </c>
      <c r="J725" s="18" t="s">
        <v>1118</v>
      </c>
      <c r="K725" s="172">
        <v>4275</v>
      </c>
      <c r="L725" s="173">
        <v>687</v>
      </c>
      <c r="M725" s="68">
        <v>57</v>
      </c>
      <c r="N725" s="169">
        <v>3345.62</v>
      </c>
      <c r="O725" s="32">
        <f t="shared" si="109"/>
        <v>1.33333333E-2</v>
      </c>
      <c r="P725" s="32">
        <f t="shared" si="110"/>
        <v>2.7379079999999998E-3</v>
      </c>
      <c r="Q725" s="30">
        <f t="shared" si="111"/>
        <v>9.9857989999999996E-4</v>
      </c>
      <c r="R725" s="94">
        <f t="shared" si="108"/>
        <v>499289</v>
      </c>
      <c r="S725" s="104"/>
      <c r="T725" s="104"/>
      <c r="U725" s="104"/>
      <c r="V725" s="105"/>
      <c r="W725" s="106">
        <f t="shared" si="112"/>
        <v>499289</v>
      </c>
    </row>
    <row r="726" spans="1:23" hidden="1">
      <c r="A726" s="34" t="s">
        <v>6127</v>
      </c>
      <c r="B726" s="174">
        <v>1014042</v>
      </c>
      <c r="C726" s="17" t="s">
        <v>484</v>
      </c>
      <c r="D726" s="17" t="s">
        <v>491</v>
      </c>
      <c r="E726" s="17" t="s">
        <v>434</v>
      </c>
      <c r="F726" s="17" t="s">
        <v>2328</v>
      </c>
      <c r="G726" s="20" t="s">
        <v>424</v>
      </c>
      <c r="H726" s="20" t="s">
        <v>3048</v>
      </c>
      <c r="I726" s="20" t="str">
        <f t="shared" si="107"/>
        <v>2 Gm Brzeźnio (2)</v>
      </c>
      <c r="J726" s="18" t="s">
        <v>1119</v>
      </c>
      <c r="K726" s="172">
        <v>6121</v>
      </c>
      <c r="L726" s="173">
        <v>864</v>
      </c>
      <c r="M726" s="68">
        <v>22</v>
      </c>
      <c r="N726" s="169">
        <v>4112.67</v>
      </c>
      <c r="O726" s="32">
        <f t="shared" si="109"/>
        <v>3.5941838999999998E-3</v>
      </c>
      <c r="P726" s="32">
        <f t="shared" si="110"/>
        <v>7.5507510000000005E-4</v>
      </c>
      <c r="Q726" s="30">
        <f t="shared" si="111"/>
        <v>2.7539369999999999E-4</v>
      </c>
      <c r="R726" s="94">
        <f t="shared" si="108"/>
        <v>137696</v>
      </c>
      <c r="S726" s="104"/>
      <c r="T726" s="104"/>
      <c r="U726" s="104"/>
      <c r="V726" s="105"/>
      <c r="W726" s="106">
        <f t="shared" si="112"/>
        <v>137696</v>
      </c>
    </row>
    <row r="727" spans="1:23" hidden="1">
      <c r="A727" s="34" t="s">
        <v>6128</v>
      </c>
      <c r="B727" s="174">
        <v>1014052</v>
      </c>
      <c r="C727" s="17" t="s">
        <v>484</v>
      </c>
      <c r="D727" s="17" t="s">
        <v>491</v>
      </c>
      <c r="E727" s="17" t="s">
        <v>436</v>
      </c>
      <c r="F727" s="17" t="s">
        <v>2328</v>
      </c>
      <c r="G727" s="20" t="s">
        <v>424</v>
      </c>
      <c r="H727" s="20" t="s">
        <v>3049</v>
      </c>
      <c r="I727" s="20" t="str">
        <f t="shared" si="107"/>
        <v>2 Gm Burzenin (2)</v>
      </c>
      <c r="J727" s="18" t="s">
        <v>1120</v>
      </c>
      <c r="K727" s="172">
        <v>5187</v>
      </c>
      <c r="L727" s="173">
        <v>723</v>
      </c>
      <c r="M727" s="68">
        <v>31</v>
      </c>
      <c r="N727" s="169">
        <v>3765.51</v>
      </c>
      <c r="O727" s="32">
        <f t="shared" si="109"/>
        <v>5.9764796E-3</v>
      </c>
      <c r="P727" s="32">
        <f t="shared" si="110"/>
        <v>1.1475191000000001E-3</v>
      </c>
      <c r="Q727" s="30">
        <f t="shared" si="111"/>
        <v>4.185274E-4</v>
      </c>
      <c r="R727" s="94">
        <f t="shared" si="108"/>
        <v>209263</v>
      </c>
      <c r="S727" s="104"/>
      <c r="T727" s="104"/>
      <c r="U727" s="104"/>
      <c r="V727" s="105"/>
      <c r="W727" s="106">
        <f t="shared" si="112"/>
        <v>209263</v>
      </c>
    </row>
    <row r="728" spans="1:23" hidden="1">
      <c r="A728" s="34" t="s">
        <v>6129</v>
      </c>
      <c r="B728" s="174">
        <v>1014062</v>
      </c>
      <c r="C728" s="17" t="s">
        <v>484</v>
      </c>
      <c r="D728" s="17" t="s">
        <v>491</v>
      </c>
      <c r="E728" s="17" t="s">
        <v>438</v>
      </c>
      <c r="F728" s="17" t="s">
        <v>2328</v>
      </c>
      <c r="G728" s="20" t="s">
        <v>424</v>
      </c>
      <c r="H728" s="20" t="s">
        <v>3050</v>
      </c>
      <c r="I728" s="20" t="str">
        <f t="shared" si="107"/>
        <v>2 Gm Goszczanów (2)</v>
      </c>
      <c r="J728" s="18" t="s">
        <v>1121</v>
      </c>
      <c r="K728" s="172">
        <v>4928</v>
      </c>
      <c r="L728" s="173">
        <v>690</v>
      </c>
      <c r="M728" s="68">
        <v>15</v>
      </c>
      <c r="N728" s="169">
        <v>2735.39</v>
      </c>
      <c r="O728" s="32">
        <f t="shared" si="109"/>
        <v>3.0438310999999999E-3</v>
      </c>
      <c r="P728" s="32">
        <f t="shared" si="110"/>
        <v>7.6780399999999997E-4</v>
      </c>
      <c r="Q728" s="30">
        <f t="shared" si="111"/>
        <v>2.8003629999999999E-4</v>
      </c>
      <c r="R728" s="94">
        <f t="shared" si="108"/>
        <v>140018</v>
      </c>
      <c r="S728" s="104"/>
      <c r="T728" s="104"/>
      <c r="U728" s="104"/>
      <c r="V728" s="105"/>
      <c r="W728" s="106">
        <f t="shared" si="112"/>
        <v>140018</v>
      </c>
    </row>
    <row r="729" spans="1:23" hidden="1">
      <c r="A729" s="34" t="s">
        <v>6130</v>
      </c>
      <c r="B729" s="174">
        <v>1014072</v>
      </c>
      <c r="C729" s="17" t="s">
        <v>484</v>
      </c>
      <c r="D729" s="17" t="s">
        <v>491</v>
      </c>
      <c r="E729" s="17" t="s">
        <v>445</v>
      </c>
      <c r="F729" s="17" t="s">
        <v>2328</v>
      </c>
      <c r="G729" s="20" t="s">
        <v>424</v>
      </c>
      <c r="H729" s="20" t="s">
        <v>3051</v>
      </c>
      <c r="I729" s="20" t="str">
        <f t="shared" si="107"/>
        <v>2 Gm Klonowa (2)</v>
      </c>
      <c r="J729" s="18" t="s">
        <v>1122</v>
      </c>
      <c r="K729" s="172">
        <v>2702</v>
      </c>
      <c r="L729" s="173">
        <v>387</v>
      </c>
      <c r="M729" s="68">
        <v>42</v>
      </c>
      <c r="N729" s="169">
        <v>3910.66</v>
      </c>
      <c r="O729" s="32">
        <f t="shared" si="109"/>
        <v>1.55440414E-2</v>
      </c>
      <c r="P729" s="32">
        <f t="shared" si="110"/>
        <v>1.5382426E-3</v>
      </c>
      <c r="Q729" s="30">
        <f t="shared" si="111"/>
        <v>5.6103350000000001E-4</v>
      </c>
      <c r="R729" s="94">
        <f t="shared" si="108"/>
        <v>280516</v>
      </c>
      <c r="S729" s="104"/>
      <c r="T729" s="104"/>
      <c r="U729" s="104"/>
      <c r="V729" s="105"/>
      <c r="W729" s="106">
        <f t="shared" si="112"/>
        <v>280516</v>
      </c>
    </row>
    <row r="730" spans="1:23" hidden="1">
      <c r="A730" s="34" t="s">
        <v>6131</v>
      </c>
      <c r="B730" s="174">
        <v>1014082</v>
      </c>
      <c r="C730" s="17" t="s">
        <v>484</v>
      </c>
      <c r="D730" s="17" t="s">
        <v>491</v>
      </c>
      <c r="E730" s="17" t="s">
        <v>469</v>
      </c>
      <c r="F730" s="17" t="s">
        <v>2328</v>
      </c>
      <c r="G730" s="20" t="s">
        <v>424</v>
      </c>
      <c r="H730" s="20" t="s">
        <v>3052</v>
      </c>
      <c r="I730" s="20" t="str">
        <f t="shared" si="107"/>
        <v>2 Gm Sieradz (2)</v>
      </c>
      <c r="J730" s="18" t="s">
        <v>1116</v>
      </c>
      <c r="K730" s="172">
        <v>10863</v>
      </c>
      <c r="L730" s="173">
        <v>1731</v>
      </c>
      <c r="M730" s="68">
        <v>42</v>
      </c>
      <c r="N730" s="169">
        <v>5683.56</v>
      </c>
      <c r="O730" s="32">
        <f t="shared" si="109"/>
        <v>3.8663351999999999E-3</v>
      </c>
      <c r="P730" s="32">
        <f t="shared" si="110"/>
        <v>1.1775411999999999E-3</v>
      </c>
      <c r="Q730" s="30">
        <f t="shared" si="111"/>
        <v>4.2947709999999997E-4</v>
      </c>
      <c r="R730" s="94">
        <f t="shared" si="108"/>
        <v>214738</v>
      </c>
      <c r="S730" s="104"/>
      <c r="T730" s="104"/>
      <c r="U730" s="104"/>
      <c r="V730" s="105"/>
      <c r="W730" s="106">
        <f t="shared" si="112"/>
        <v>214738</v>
      </c>
    </row>
    <row r="731" spans="1:23" hidden="1">
      <c r="A731" s="34" t="s">
        <v>6132</v>
      </c>
      <c r="B731" s="174">
        <v>1014093</v>
      </c>
      <c r="C731" s="17" t="s">
        <v>484</v>
      </c>
      <c r="D731" s="17" t="s">
        <v>491</v>
      </c>
      <c r="E731" s="17" t="s">
        <v>471</v>
      </c>
      <c r="F731" s="17" t="s">
        <v>2329</v>
      </c>
      <c r="G731" s="20" t="s">
        <v>425</v>
      </c>
      <c r="H731" s="20" t="s">
        <v>3053</v>
      </c>
      <c r="I731" s="20" t="str">
        <f t="shared" si="107"/>
        <v>3 M-Gm Warta (3)</v>
      </c>
      <c r="J731" s="18" t="s">
        <v>1123</v>
      </c>
      <c r="K731" s="172">
        <v>11638</v>
      </c>
      <c r="L731" s="173">
        <v>1598</v>
      </c>
      <c r="M731" s="68">
        <v>91</v>
      </c>
      <c r="N731" s="169">
        <v>3578.26</v>
      </c>
      <c r="O731" s="32">
        <f t="shared" si="109"/>
        <v>7.8192129000000006E-3</v>
      </c>
      <c r="P731" s="32">
        <f t="shared" si="110"/>
        <v>3.4919491999999999E-3</v>
      </c>
      <c r="Q731" s="30">
        <f t="shared" si="111"/>
        <v>1.2735966000000001E-3</v>
      </c>
      <c r="R731" s="94">
        <f t="shared" si="108"/>
        <v>636798</v>
      </c>
      <c r="S731" s="104"/>
      <c r="T731" s="104"/>
      <c r="U731" s="104"/>
      <c r="V731" s="105"/>
      <c r="W731" s="106">
        <f t="shared" si="112"/>
        <v>636798</v>
      </c>
    </row>
    <row r="732" spans="1:23" hidden="1">
      <c r="A732" s="34" t="s">
        <v>6133</v>
      </c>
      <c r="B732" s="174">
        <v>1014102</v>
      </c>
      <c r="C732" s="17" t="s">
        <v>484</v>
      </c>
      <c r="D732" s="17" t="s">
        <v>491</v>
      </c>
      <c r="E732" s="17" t="s">
        <v>484</v>
      </c>
      <c r="F732" s="17" t="s">
        <v>2328</v>
      </c>
      <c r="G732" s="20" t="s">
        <v>424</v>
      </c>
      <c r="H732" s="20" t="s">
        <v>3054</v>
      </c>
      <c r="I732" s="20" t="str">
        <f t="shared" si="107"/>
        <v>2 Gm Wróblew (2)</v>
      </c>
      <c r="J732" s="18" t="s">
        <v>1124</v>
      </c>
      <c r="K732" s="172">
        <v>5781</v>
      </c>
      <c r="L732" s="173">
        <v>826</v>
      </c>
      <c r="M732" s="68">
        <v>9</v>
      </c>
      <c r="N732" s="169">
        <v>4903.79</v>
      </c>
      <c r="O732" s="32">
        <f t="shared" si="109"/>
        <v>1.5568240000000001E-3</v>
      </c>
      <c r="P732" s="32">
        <f t="shared" si="110"/>
        <v>2.6223320000000002E-4</v>
      </c>
      <c r="Q732" s="30">
        <f t="shared" si="111"/>
        <v>9.5642600000000005E-5</v>
      </c>
      <c r="R732" s="94">
        <f t="shared" si="108"/>
        <v>47821</v>
      </c>
      <c r="S732" s="104"/>
      <c r="T732" s="104"/>
      <c r="U732" s="104"/>
      <c r="V732" s="105"/>
      <c r="W732" s="106">
        <f t="shared" si="112"/>
        <v>47821</v>
      </c>
    </row>
    <row r="733" spans="1:23" hidden="1">
      <c r="A733" s="34" t="s">
        <v>6134</v>
      </c>
      <c r="B733" s="174">
        <v>1014113</v>
      </c>
      <c r="C733" s="17" t="s">
        <v>484</v>
      </c>
      <c r="D733" s="17" t="s">
        <v>491</v>
      </c>
      <c r="E733" s="17" t="s">
        <v>486</v>
      </c>
      <c r="F733" s="17" t="s">
        <v>2329</v>
      </c>
      <c r="G733" s="20" t="s">
        <v>425</v>
      </c>
      <c r="H733" s="20" t="s">
        <v>3055</v>
      </c>
      <c r="I733" s="20" t="str">
        <f t="shared" si="107"/>
        <v>3 M-Gm Złoczew (3)</v>
      </c>
      <c r="J733" s="18" t="s">
        <v>1125</v>
      </c>
      <c r="K733" s="172">
        <v>6696</v>
      </c>
      <c r="L733" s="173">
        <v>952</v>
      </c>
      <c r="M733" s="68">
        <v>21</v>
      </c>
      <c r="N733" s="169">
        <v>3722.14</v>
      </c>
      <c r="O733" s="32">
        <f t="shared" si="109"/>
        <v>3.1362006999999998E-3</v>
      </c>
      <c r="P733" s="32">
        <f t="shared" si="110"/>
        <v>8.0213609999999999E-4</v>
      </c>
      <c r="Q733" s="30">
        <f t="shared" si="111"/>
        <v>2.92558E-4</v>
      </c>
      <c r="R733" s="94">
        <f t="shared" si="108"/>
        <v>146279</v>
      </c>
      <c r="S733" s="104"/>
      <c r="T733" s="104"/>
      <c r="U733" s="104"/>
      <c r="V733" s="105"/>
      <c r="W733" s="106">
        <f t="shared" si="112"/>
        <v>146279</v>
      </c>
    </row>
    <row r="734" spans="1:23" hidden="1">
      <c r="A734" s="34" t="s">
        <v>6135</v>
      </c>
      <c r="B734" s="174">
        <v>1015013</v>
      </c>
      <c r="C734" s="17" t="s">
        <v>484</v>
      </c>
      <c r="D734" s="17" t="s">
        <v>523</v>
      </c>
      <c r="E734" s="17" t="s">
        <v>430</v>
      </c>
      <c r="F734" s="17" t="s">
        <v>2329</v>
      </c>
      <c r="G734" s="20" t="s">
        <v>425</v>
      </c>
      <c r="H734" s="20" t="s">
        <v>3056</v>
      </c>
      <c r="I734" s="20" t="str">
        <f t="shared" si="107"/>
        <v>3 M-Gm Bolimów (3)</v>
      </c>
      <c r="J734" s="18" t="s">
        <v>1126</v>
      </c>
      <c r="K734" s="172">
        <v>3821</v>
      </c>
      <c r="L734" s="173">
        <v>566</v>
      </c>
      <c r="M734" s="68">
        <v>8</v>
      </c>
      <c r="N734" s="169">
        <v>4421.91</v>
      </c>
      <c r="O734" s="32">
        <f t="shared" si="109"/>
        <v>2.0936927000000001E-3</v>
      </c>
      <c r="P734" s="32">
        <f t="shared" si="110"/>
        <v>2.6799050000000002E-4</v>
      </c>
      <c r="Q734" s="30">
        <f t="shared" si="111"/>
        <v>9.7742400000000001E-5</v>
      </c>
      <c r="R734" s="94">
        <f t="shared" si="108"/>
        <v>48871</v>
      </c>
      <c r="S734" s="104"/>
      <c r="T734" s="104"/>
      <c r="U734" s="104"/>
      <c r="V734" s="105"/>
      <c r="W734" s="106">
        <f t="shared" si="112"/>
        <v>48871</v>
      </c>
    </row>
    <row r="735" spans="1:23" ht="20.25" hidden="1" customHeight="1">
      <c r="A735" s="34" t="s">
        <v>6136</v>
      </c>
      <c r="B735" s="174">
        <v>1015022</v>
      </c>
      <c r="C735" s="17" t="s">
        <v>484</v>
      </c>
      <c r="D735" s="17" t="s">
        <v>523</v>
      </c>
      <c r="E735" s="17" t="s">
        <v>429</v>
      </c>
      <c r="F735" s="17" t="s">
        <v>2328</v>
      </c>
      <c r="G735" s="20" t="s">
        <v>424</v>
      </c>
      <c r="H735" s="20" t="s">
        <v>3057</v>
      </c>
      <c r="I735" s="20" t="str">
        <f t="shared" si="107"/>
        <v>2 Gm Głuchów (2)</v>
      </c>
      <c r="J735" s="18" t="s">
        <v>1127</v>
      </c>
      <c r="K735" s="172">
        <v>5357</v>
      </c>
      <c r="L735" s="173">
        <v>763</v>
      </c>
      <c r="M735" s="68">
        <v>13</v>
      </c>
      <c r="N735" s="169">
        <v>3993.05</v>
      </c>
      <c r="O735" s="32">
        <f t="shared" si="109"/>
        <v>2.4267313000000002E-3</v>
      </c>
      <c r="P735" s="32">
        <f t="shared" si="110"/>
        <v>4.6370459999999999E-4</v>
      </c>
      <c r="Q735" s="30">
        <f t="shared" si="111"/>
        <v>1.6912399999999999E-4</v>
      </c>
      <c r="R735" s="94">
        <f t="shared" si="108"/>
        <v>84562</v>
      </c>
      <c r="S735" s="104"/>
      <c r="T735" s="104"/>
      <c r="U735" s="104"/>
      <c r="V735" s="105"/>
      <c r="W735" s="106">
        <f t="shared" si="112"/>
        <v>84562</v>
      </c>
    </row>
    <row r="736" spans="1:23" hidden="1">
      <c r="A736" s="34" t="s">
        <v>6137</v>
      </c>
      <c r="B736" s="174">
        <v>1015032</v>
      </c>
      <c r="C736" s="17" t="s">
        <v>484</v>
      </c>
      <c r="D736" s="17" t="s">
        <v>523</v>
      </c>
      <c r="E736" s="17" t="s">
        <v>432</v>
      </c>
      <c r="F736" s="17" t="s">
        <v>2328</v>
      </c>
      <c r="G736" s="20" t="s">
        <v>424</v>
      </c>
      <c r="H736" s="20" t="s">
        <v>3058</v>
      </c>
      <c r="I736" s="20" t="str">
        <f t="shared" si="107"/>
        <v>2 Gm Godzianów (2)</v>
      </c>
      <c r="J736" s="18" t="s">
        <v>1128</v>
      </c>
      <c r="K736" s="172">
        <v>2562</v>
      </c>
      <c r="L736" s="173">
        <v>380</v>
      </c>
      <c r="M736" s="75">
        <v>3</v>
      </c>
      <c r="N736" s="169">
        <v>4297.24</v>
      </c>
      <c r="O736" s="32">
        <f t="shared" si="109"/>
        <v>1.1709601E-3</v>
      </c>
      <c r="P736" s="32">
        <f t="shared" si="110"/>
        <v>1.035466E-4</v>
      </c>
      <c r="Q736" s="30">
        <f t="shared" si="111"/>
        <v>3.7765799999999997E-5</v>
      </c>
      <c r="R736" s="94">
        <f t="shared" si="108"/>
        <v>18882</v>
      </c>
      <c r="S736" s="104"/>
      <c r="T736" s="104"/>
      <c r="U736" s="104"/>
      <c r="V736" s="105"/>
      <c r="W736" s="106">
        <f t="shared" si="112"/>
        <v>18882</v>
      </c>
    </row>
    <row r="737" spans="1:23" hidden="1">
      <c r="A737" s="34" t="s">
        <v>6138</v>
      </c>
      <c r="B737" s="174">
        <v>1015042</v>
      </c>
      <c r="C737" s="17" t="s">
        <v>484</v>
      </c>
      <c r="D737" s="17" t="s">
        <v>523</v>
      </c>
      <c r="E737" s="17" t="s">
        <v>434</v>
      </c>
      <c r="F737" s="17" t="s">
        <v>2328</v>
      </c>
      <c r="G737" s="20" t="s">
        <v>424</v>
      </c>
      <c r="H737" s="20" t="s">
        <v>3059</v>
      </c>
      <c r="I737" s="20" t="str">
        <f t="shared" si="107"/>
        <v>2 Gm Kowiesy (2)</v>
      </c>
      <c r="J737" s="18" t="s">
        <v>1129</v>
      </c>
      <c r="K737" s="172">
        <v>2750</v>
      </c>
      <c r="L737" s="173">
        <v>394</v>
      </c>
      <c r="M737" s="68">
        <v>12</v>
      </c>
      <c r="N737" s="169">
        <v>4993.62</v>
      </c>
      <c r="O737" s="32">
        <f t="shared" si="109"/>
        <v>4.3636363000000003E-3</v>
      </c>
      <c r="P737" s="32">
        <f t="shared" si="110"/>
        <v>3.4429380000000002E-4</v>
      </c>
      <c r="Q737" s="30">
        <f t="shared" si="111"/>
        <v>1.2557209999999999E-4</v>
      </c>
      <c r="R737" s="94">
        <f t="shared" si="108"/>
        <v>62786</v>
      </c>
      <c r="S737" s="104"/>
      <c r="T737" s="104"/>
      <c r="U737" s="104"/>
      <c r="V737" s="105"/>
      <c r="W737" s="106">
        <f t="shared" si="112"/>
        <v>62786</v>
      </c>
    </row>
    <row r="738" spans="1:23" ht="20.25" hidden="1" customHeight="1">
      <c r="A738" s="34" t="s">
        <v>6139</v>
      </c>
      <c r="B738" s="174">
        <v>1015052</v>
      </c>
      <c r="C738" s="17" t="s">
        <v>484</v>
      </c>
      <c r="D738" s="17" t="s">
        <v>523</v>
      </c>
      <c r="E738" s="17" t="s">
        <v>436</v>
      </c>
      <c r="F738" s="17" t="s">
        <v>2328</v>
      </c>
      <c r="G738" s="20" t="s">
        <v>424</v>
      </c>
      <c r="H738" s="20" t="s">
        <v>3060</v>
      </c>
      <c r="I738" s="20" t="str">
        <f t="shared" si="107"/>
        <v>2 Gm Lipce Reymontowskie (2)</v>
      </c>
      <c r="J738" s="18" t="s">
        <v>1130</v>
      </c>
      <c r="K738" s="172">
        <v>3022</v>
      </c>
      <c r="L738" s="173">
        <v>417</v>
      </c>
      <c r="M738" s="68">
        <v>5</v>
      </c>
      <c r="N738" s="169">
        <v>3978.04</v>
      </c>
      <c r="O738" s="32">
        <f t="shared" si="109"/>
        <v>1.6545334000000001E-3</v>
      </c>
      <c r="P738" s="32">
        <f t="shared" si="110"/>
        <v>1.7343719999999999E-4</v>
      </c>
      <c r="Q738" s="30">
        <f t="shared" si="111"/>
        <v>6.3256599999999993E-5</v>
      </c>
      <c r="R738" s="94">
        <f t="shared" si="108"/>
        <v>31628</v>
      </c>
      <c r="S738" s="104"/>
      <c r="T738" s="104"/>
      <c r="U738" s="104"/>
      <c r="V738" s="105"/>
      <c r="W738" s="106">
        <f t="shared" si="112"/>
        <v>31628</v>
      </c>
    </row>
    <row r="739" spans="1:23" hidden="1">
      <c r="A739" s="34" t="s">
        <v>6140</v>
      </c>
      <c r="B739" s="174">
        <v>1015062</v>
      </c>
      <c r="C739" s="17" t="s">
        <v>484</v>
      </c>
      <c r="D739" s="17" t="s">
        <v>523</v>
      </c>
      <c r="E739" s="17" t="s">
        <v>438</v>
      </c>
      <c r="F739" s="17" t="s">
        <v>2328</v>
      </c>
      <c r="G739" s="20" t="s">
        <v>424</v>
      </c>
      <c r="H739" s="20" t="s">
        <v>3061</v>
      </c>
      <c r="I739" s="20" t="str">
        <f t="shared" si="107"/>
        <v>2 Gm Maków (2)</v>
      </c>
      <c r="J739" s="18" t="s">
        <v>1131</v>
      </c>
      <c r="K739" s="172">
        <v>5913</v>
      </c>
      <c r="L739" s="173">
        <v>933</v>
      </c>
      <c r="M739" s="68">
        <v>4</v>
      </c>
      <c r="N739" s="169">
        <v>4794.0600000000004</v>
      </c>
      <c r="O739" s="32">
        <f t="shared" si="109"/>
        <v>6.7647550000000001E-4</v>
      </c>
      <c r="P739" s="32">
        <f t="shared" si="110"/>
        <v>1.3165280000000001E-4</v>
      </c>
      <c r="Q739" s="30">
        <f t="shared" si="111"/>
        <v>4.8016799999999997E-5</v>
      </c>
      <c r="R739" s="94">
        <f t="shared" si="108"/>
        <v>24008</v>
      </c>
      <c r="S739" s="104"/>
      <c r="T739" s="104"/>
      <c r="U739" s="104"/>
      <c r="V739" s="105"/>
      <c r="W739" s="106">
        <f t="shared" si="112"/>
        <v>24008</v>
      </c>
    </row>
    <row r="740" spans="1:23" hidden="1">
      <c r="A740" s="34" t="s">
        <v>6141</v>
      </c>
      <c r="B740" s="174">
        <v>1015072</v>
      </c>
      <c r="C740" s="17" t="s">
        <v>484</v>
      </c>
      <c r="D740" s="17" t="s">
        <v>523</v>
      </c>
      <c r="E740" s="17" t="s">
        <v>445</v>
      </c>
      <c r="F740" s="17" t="s">
        <v>2328</v>
      </c>
      <c r="G740" s="20" t="s">
        <v>424</v>
      </c>
      <c r="H740" s="20" t="s">
        <v>3062</v>
      </c>
      <c r="I740" s="20" t="str">
        <f t="shared" si="107"/>
        <v>2 Gm Nowy Kawęczyn (2)</v>
      </c>
      <c r="J740" s="18" t="s">
        <v>1132</v>
      </c>
      <c r="K740" s="172">
        <v>3411</v>
      </c>
      <c r="L740" s="173">
        <v>498</v>
      </c>
      <c r="M740" s="68">
        <v>1</v>
      </c>
      <c r="N740" s="169">
        <v>5214.97</v>
      </c>
      <c r="O740" s="32">
        <f t="shared" si="109"/>
        <v>2.931691E-4</v>
      </c>
      <c r="P740" s="32">
        <f t="shared" si="110"/>
        <v>2.7995900000000001E-5</v>
      </c>
      <c r="Q740" s="30">
        <f t="shared" si="111"/>
        <v>1.02107E-5</v>
      </c>
      <c r="R740" s="94">
        <f t="shared" si="108"/>
        <v>5105</v>
      </c>
      <c r="S740" s="104"/>
      <c r="T740" s="104"/>
      <c r="U740" s="104"/>
      <c r="V740" s="105"/>
      <c r="W740" s="106">
        <f t="shared" si="112"/>
        <v>5105</v>
      </c>
    </row>
    <row r="741" spans="1:23" hidden="1">
      <c r="A741" s="34" t="s">
        <v>6142</v>
      </c>
      <c r="B741" s="174">
        <v>1015082</v>
      </c>
      <c r="C741" s="17" t="s">
        <v>484</v>
      </c>
      <c r="D741" s="17" t="s">
        <v>523</v>
      </c>
      <c r="E741" s="17" t="s">
        <v>469</v>
      </c>
      <c r="F741" s="17" t="s">
        <v>2328</v>
      </c>
      <c r="G741" s="20" t="s">
        <v>424</v>
      </c>
      <c r="H741" s="20" t="s">
        <v>3063</v>
      </c>
      <c r="I741" s="20" t="str">
        <f t="shared" si="107"/>
        <v>2 Gm Skierniewice (2)</v>
      </c>
      <c r="J741" s="18" t="s">
        <v>1133</v>
      </c>
      <c r="K741" s="172">
        <v>8245</v>
      </c>
      <c r="L741" s="173">
        <v>1477</v>
      </c>
      <c r="M741" s="68">
        <v>5</v>
      </c>
      <c r="N741" s="169">
        <v>5916.66</v>
      </c>
      <c r="O741" s="32">
        <f t="shared" si="109"/>
        <v>6.0642810000000004E-4</v>
      </c>
      <c r="P741" s="32">
        <f t="shared" si="110"/>
        <v>1.5138510000000001E-4</v>
      </c>
      <c r="Q741" s="30">
        <f t="shared" si="111"/>
        <v>5.5213700000000003E-5</v>
      </c>
      <c r="R741" s="94">
        <f t="shared" si="108"/>
        <v>27606</v>
      </c>
      <c r="S741" s="104"/>
      <c r="T741" s="104"/>
      <c r="U741" s="104"/>
      <c r="V741" s="105"/>
      <c r="W741" s="106">
        <f t="shared" si="112"/>
        <v>27606</v>
      </c>
    </row>
    <row r="742" spans="1:23" ht="20.25" hidden="1" customHeight="1">
      <c r="A742" s="34" t="s">
        <v>6143</v>
      </c>
      <c r="B742" s="174">
        <v>1015092</v>
      </c>
      <c r="C742" s="17" t="s">
        <v>484</v>
      </c>
      <c r="D742" s="17" t="s">
        <v>523</v>
      </c>
      <c r="E742" s="17" t="s">
        <v>471</v>
      </c>
      <c r="F742" s="17" t="s">
        <v>2328</v>
      </c>
      <c r="G742" s="20" t="s">
        <v>424</v>
      </c>
      <c r="H742" s="20" t="s">
        <v>3064</v>
      </c>
      <c r="I742" s="20" t="str">
        <f t="shared" si="107"/>
        <v>2 Gm Słupia (2)</v>
      </c>
      <c r="J742" s="18" t="s">
        <v>1134</v>
      </c>
      <c r="K742" s="172">
        <v>2488</v>
      </c>
      <c r="L742" s="173">
        <v>403</v>
      </c>
      <c r="M742" s="68">
        <v>1</v>
      </c>
      <c r="N742" s="169">
        <v>4187.9799999999996</v>
      </c>
      <c r="O742" s="32">
        <f t="shared" si="109"/>
        <v>4.0192919999999999E-4</v>
      </c>
      <c r="P742" s="32">
        <f t="shared" si="110"/>
        <v>3.8676700000000002E-5</v>
      </c>
      <c r="Q742" s="30">
        <f t="shared" si="111"/>
        <v>1.4106300000000001E-5</v>
      </c>
      <c r="R742" s="94">
        <f t="shared" si="108"/>
        <v>7053</v>
      </c>
      <c r="S742" s="104"/>
      <c r="T742" s="104"/>
      <c r="U742" s="104"/>
      <c r="V742" s="105"/>
      <c r="W742" s="106">
        <f>MIN(R742:U742)</f>
        <v>7053</v>
      </c>
    </row>
    <row r="743" spans="1:23" hidden="1">
      <c r="A743" s="34" t="s">
        <v>6144</v>
      </c>
      <c r="B743" s="174">
        <v>1016011</v>
      </c>
      <c r="C743" s="17" t="s">
        <v>484</v>
      </c>
      <c r="D743" s="17" t="s">
        <v>527</v>
      </c>
      <c r="E743" s="17" t="s">
        <v>430</v>
      </c>
      <c r="F743" s="17" t="s">
        <v>2327</v>
      </c>
      <c r="G743" s="20" t="s">
        <v>423</v>
      </c>
      <c r="H743" s="20" t="s">
        <v>3065</v>
      </c>
      <c r="I743" s="20" t="str">
        <f t="shared" si="107"/>
        <v>1 M Tomaszów Mazowiecki (1)</v>
      </c>
      <c r="J743" s="18" t="s">
        <v>1135</v>
      </c>
      <c r="K743" s="172">
        <v>56055</v>
      </c>
      <c r="L743" s="173">
        <v>7294</v>
      </c>
      <c r="M743" s="68">
        <v>101</v>
      </c>
      <c r="N743" s="169">
        <v>4941.4799999999996</v>
      </c>
      <c r="O743" s="32">
        <f t="shared" ref="O743:O774" si="113" xml:space="preserve"> ROUNDDOWN(M743/K743,10)</f>
        <v>1.8018018000000001E-3</v>
      </c>
      <c r="P743" s="32">
        <f t="shared" ref="P743:P774" si="114">ROUNDDOWN(L743*O743/N743,10)</f>
        <v>2.6595962999999999E-3</v>
      </c>
      <c r="Q743" s="30">
        <f t="shared" ref="Q743:Q774" si="115">ROUNDDOWN(P743/$P$2498,10)</f>
        <v>9.7001780000000005E-4</v>
      </c>
      <c r="R743" s="94">
        <f t="shared" si="108"/>
        <v>485008</v>
      </c>
      <c r="S743" s="104"/>
      <c r="T743" s="104"/>
      <c r="U743" s="104"/>
      <c r="V743" s="105"/>
      <c r="W743" s="106">
        <f t="shared" ref="W743:W774" si="116">MIN(R743:U743)</f>
        <v>485008</v>
      </c>
    </row>
    <row r="744" spans="1:23" hidden="1">
      <c r="A744" s="34" t="s">
        <v>6145</v>
      </c>
      <c r="B744" s="174">
        <v>1016022</v>
      </c>
      <c r="C744" s="17" t="s">
        <v>484</v>
      </c>
      <c r="D744" s="17" t="s">
        <v>527</v>
      </c>
      <c r="E744" s="17" t="s">
        <v>429</v>
      </c>
      <c r="F744" s="17" t="s">
        <v>2328</v>
      </c>
      <c r="G744" s="20" t="s">
        <v>424</v>
      </c>
      <c r="H744" s="20" t="s">
        <v>3066</v>
      </c>
      <c r="I744" s="20" t="str">
        <f t="shared" si="107"/>
        <v>2 Gm Będków (2)</v>
      </c>
      <c r="J744" s="18" t="s">
        <v>1136</v>
      </c>
      <c r="K744" s="172">
        <v>3113</v>
      </c>
      <c r="L744" s="173">
        <v>418</v>
      </c>
      <c r="M744" s="68">
        <v>13</v>
      </c>
      <c r="N744" s="169">
        <v>3880.67</v>
      </c>
      <c r="O744" s="32">
        <f t="shared" si="113"/>
        <v>4.1760358999999997E-3</v>
      </c>
      <c r="P744" s="32">
        <f t="shared" si="114"/>
        <v>4.4981479999999999E-4</v>
      </c>
      <c r="Q744" s="30">
        <f t="shared" si="115"/>
        <v>1.640581E-4</v>
      </c>
      <c r="R744" s="94">
        <f t="shared" si="108"/>
        <v>82029</v>
      </c>
      <c r="S744" s="104"/>
      <c r="T744" s="104"/>
      <c r="U744" s="104"/>
      <c r="V744" s="105"/>
      <c r="W744" s="106">
        <f t="shared" si="116"/>
        <v>82029</v>
      </c>
    </row>
    <row r="745" spans="1:23" hidden="1">
      <c r="A745" s="34" t="s">
        <v>6146</v>
      </c>
      <c r="B745" s="174">
        <v>1016032</v>
      </c>
      <c r="C745" s="17" t="s">
        <v>484</v>
      </c>
      <c r="D745" s="17" t="s">
        <v>527</v>
      </c>
      <c r="E745" s="17" t="s">
        <v>432</v>
      </c>
      <c r="F745" s="17" t="s">
        <v>2328</v>
      </c>
      <c r="G745" s="20" t="s">
        <v>424</v>
      </c>
      <c r="H745" s="20" t="s">
        <v>3067</v>
      </c>
      <c r="I745" s="20" t="str">
        <f t="shared" si="107"/>
        <v>2 Gm Budziszewice (2)</v>
      </c>
      <c r="J745" s="18" t="s">
        <v>1137</v>
      </c>
      <c r="K745" s="172">
        <v>2073</v>
      </c>
      <c r="L745" s="173">
        <v>333</v>
      </c>
      <c r="M745" s="68">
        <v>14</v>
      </c>
      <c r="N745" s="169">
        <v>4011.67</v>
      </c>
      <c r="O745" s="32">
        <f t="shared" si="113"/>
        <v>6.7534973000000003E-3</v>
      </c>
      <c r="P745" s="32">
        <f t="shared" si="114"/>
        <v>5.605931E-4</v>
      </c>
      <c r="Q745" s="30">
        <f t="shared" si="115"/>
        <v>2.044615E-4</v>
      </c>
      <c r="R745" s="94">
        <f t="shared" si="108"/>
        <v>102230</v>
      </c>
      <c r="S745" s="104"/>
      <c r="T745" s="104"/>
      <c r="U745" s="104"/>
      <c r="V745" s="105"/>
      <c r="W745" s="106">
        <f t="shared" si="116"/>
        <v>102230</v>
      </c>
    </row>
    <row r="746" spans="1:23" ht="20.25" hidden="1" customHeight="1">
      <c r="A746" s="34" t="s">
        <v>6147</v>
      </c>
      <c r="B746" s="174">
        <v>1016042</v>
      </c>
      <c r="C746" s="17" t="s">
        <v>484</v>
      </c>
      <c r="D746" s="17" t="s">
        <v>527</v>
      </c>
      <c r="E746" s="17" t="s">
        <v>434</v>
      </c>
      <c r="F746" s="17" t="s">
        <v>2328</v>
      </c>
      <c r="G746" s="20" t="s">
        <v>424</v>
      </c>
      <c r="H746" s="20" t="s">
        <v>3068</v>
      </c>
      <c r="I746" s="20" t="str">
        <f t="shared" si="107"/>
        <v>2 Gm Czerniewice (2)</v>
      </c>
      <c r="J746" s="18" t="s">
        <v>1138</v>
      </c>
      <c r="K746" s="172">
        <v>4782</v>
      </c>
      <c r="L746" s="173">
        <v>736</v>
      </c>
      <c r="M746" s="68">
        <v>49</v>
      </c>
      <c r="N746" s="169">
        <v>4882.5600000000004</v>
      </c>
      <c r="O746" s="32">
        <f t="shared" si="113"/>
        <v>1.0246758599999999E-2</v>
      </c>
      <c r="P746" s="32">
        <f t="shared" si="114"/>
        <v>1.5446024000000001E-3</v>
      </c>
      <c r="Q746" s="30">
        <f t="shared" si="115"/>
        <v>5.6335309999999998E-4</v>
      </c>
      <c r="R746" s="94">
        <f t="shared" si="108"/>
        <v>281676</v>
      </c>
      <c r="S746" s="104"/>
      <c r="T746" s="104"/>
      <c r="U746" s="104"/>
      <c r="V746" s="105"/>
      <c r="W746" s="106">
        <f t="shared" si="116"/>
        <v>281676</v>
      </c>
    </row>
    <row r="747" spans="1:23" hidden="1">
      <c r="A747" s="34" t="s">
        <v>6148</v>
      </c>
      <c r="B747" s="174">
        <v>1016053</v>
      </c>
      <c r="C747" s="17" t="s">
        <v>484</v>
      </c>
      <c r="D747" s="17" t="s">
        <v>527</v>
      </c>
      <c r="E747" s="17" t="s">
        <v>436</v>
      </c>
      <c r="F747" s="17" t="s">
        <v>2329</v>
      </c>
      <c r="G747" s="20" t="s">
        <v>425</v>
      </c>
      <c r="H747" s="20" t="s">
        <v>3069</v>
      </c>
      <c r="I747" s="20" t="str">
        <f t="shared" si="107"/>
        <v>3 M-Gm Inowłódz (3)</v>
      </c>
      <c r="J747" s="18" t="s">
        <v>1139</v>
      </c>
      <c r="K747" s="172">
        <v>3607</v>
      </c>
      <c r="L747" s="173">
        <v>465</v>
      </c>
      <c r="M747" s="68">
        <v>7</v>
      </c>
      <c r="N747" s="169">
        <v>6029.68</v>
      </c>
      <c r="O747" s="32">
        <f t="shared" si="113"/>
        <v>1.9406708999999999E-3</v>
      </c>
      <c r="P747" s="32">
        <f t="shared" si="114"/>
        <v>1.496616E-4</v>
      </c>
      <c r="Q747" s="30">
        <f t="shared" si="115"/>
        <v>5.45851E-5</v>
      </c>
      <c r="R747" s="94">
        <f t="shared" si="108"/>
        <v>27292</v>
      </c>
      <c r="S747" s="104"/>
      <c r="T747" s="104"/>
      <c r="U747" s="104"/>
      <c r="V747" s="105"/>
      <c r="W747" s="106">
        <f t="shared" si="116"/>
        <v>27292</v>
      </c>
    </row>
    <row r="748" spans="1:23" hidden="1">
      <c r="A748" s="34" t="s">
        <v>6149</v>
      </c>
      <c r="B748" s="174">
        <v>1016062</v>
      </c>
      <c r="C748" s="17" t="s">
        <v>484</v>
      </c>
      <c r="D748" s="17" t="s">
        <v>527</v>
      </c>
      <c r="E748" s="17" t="s">
        <v>438</v>
      </c>
      <c r="F748" s="17" t="s">
        <v>2328</v>
      </c>
      <c r="G748" s="20" t="s">
        <v>424</v>
      </c>
      <c r="H748" s="20" t="s">
        <v>3070</v>
      </c>
      <c r="I748" s="20" t="str">
        <f t="shared" si="107"/>
        <v>2 Gm Lubochnia (2)</v>
      </c>
      <c r="J748" s="18" t="s">
        <v>1140</v>
      </c>
      <c r="K748" s="172">
        <v>7068</v>
      </c>
      <c r="L748" s="173">
        <v>1198</v>
      </c>
      <c r="M748" s="68">
        <v>6</v>
      </c>
      <c r="N748" s="169">
        <v>5316.29</v>
      </c>
      <c r="O748" s="32">
        <f t="shared" si="113"/>
        <v>8.4889640000000005E-4</v>
      </c>
      <c r="P748" s="32">
        <f t="shared" si="114"/>
        <v>1.9129459999999999E-4</v>
      </c>
      <c r="Q748" s="30">
        <f t="shared" si="115"/>
        <v>6.9769600000000004E-5</v>
      </c>
      <c r="R748" s="94">
        <f t="shared" si="108"/>
        <v>34884</v>
      </c>
      <c r="S748" s="104"/>
      <c r="T748" s="104"/>
      <c r="U748" s="104"/>
      <c r="V748" s="105"/>
      <c r="W748" s="106">
        <f t="shared" si="116"/>
        <v>34884</v>
      </c>
    </row>
    <row r="749" spans="1:23" hidden="1">
      <c r="A749" s="34" t="s">
        <v>6150</v>
      </c>
      <c r="B749" s="174">
        <v>1016072</v>
      </c>
      <c r="C749" s="17" t="s">
        <v>484</v>
      </c>
      <c r="D749" s="17" t="s">
        <v>527</v>
      </c>
      <c r="E749" s="17" t="s">
        <v>445</v>
      </c>
      <c r="F749" s="17" t="s">
        <v>2328</v>
      </c>
      <c r="G749" s="20" t="s">
        <v>424</v>
      </c>
      <c r="H749" s="20" t="s">
        <v>3071</v>
      </c>
      <c r="I749" s="20" t="str">
        <f t="shared" si="107"/>
        <v>2 Gm Rokiciny (2)</v>
      </c>
      <c r="J749" s="18" t="s">
        <v>1141</v>
      </c>
      <c r="K749" s="172">
        <v>5893</v>
      </c>
      <c r="L749" s="173">
        <v>925</v>
      </c>
      <c r="M749" s="68">
        <v>11</v>
      </c>
      <c r="N749" s="169">
        <v>5527.13</v>
      </c>
      <c r="O749" s="32">
        <f t="shared" si="113"/>
        <v>1.8666214000000001E-3</v>
      </c>
      <c r="P749" s="32">
        <f t="shared" si="114"/>
        <v>3.1239080000000001E-4</v>
      </c>
      <c r="Q749" s="30">
        <f t="shared" si="115"/>
        <v>1.139363E-4</v>
      </c>
      <c r="R749" s="94">
        <f t="shared" si="108"/>
        <v>56968</v>
      </c>
      <c r="S749" s="104"/>
      <c r="T749" s="104"/>
      <c r="U749" s="104"/>
      <c r="V749" s="105"/>
      <c r="W749" s="106">
        <f t="shared" si="116"/>
        <v>56968</v>
      </c>
    </row>
    <row r="750" spans="1:23" hidden="1">
      <c r="A750" s="34" t="s">
        <v>6151</v>
      </c>
      <c r="B750" s="174">
        <v>1016082</v>
      </c>
      <c r="C750" s="17" t="s">
        <v>484</v>
      </c>
      <c r="D750" s="17" t="s">
        <v>527</v>
      </c>
      <c r="E750" s="17" t="s">
        <v>469</v>
      </c>
      <c r="F750" s="17" t="s">
        <v>2328</v>
      </c>
      <c r="G750" s="20" t="s">
        <v>424</v>
      </c>
      <c r="H750" s="20" t="s">
        <v>3072</v>
      </c>
      <c r="I750" s="20" t="str">
        <f t="shared" si="107"/>
        <v>2 Gm Rzeczyca (2)</v>
      </c>
      <c r="J750" s="18" t="s">
        <v>1142</v>
      </c>
      <c r="K750" s="172">
        <v>4351</v>
      </c>
      <c r="L750" s="173">
        <v>570</v>
      </c>
      <c r="M750" s="68">
        <v>43</v>
      </c>
      <c r="N750" s="169">
        <v>3204.38</v>
      </c>
      <c r="O750" s="32">
        <f t="shared" si="113"/>
        <v>9.8827854999999996E-3</v>
      </c>
      <c r="P750" s="32">
        <f t="shared" si="114"/>
        <v>1.7579649E-3</v>
      </c>
      <c r="Q750" s="30">
        <f t="shared" si="115"/>
        <v>6.4117139999999998E-4</v>
      </c>
      <c r="R750" s="94">
        <f t="shared" si="108"/>
        <v>320585</v>
      </c>
      <c r="S750" s="104"/>
      <c r="T750" s="104"/>
      <c r="U750" s="104"/>
      <c r="V750" s="105"/>
      <c r="W750" s="106">
        <f t="shared" si="116"/>
        <v>320585</v>
      </c>
    </row>
    <row r="751" spans="1:23" hidden="1">
      <c r="A751" s="34" t="s">
        <v>6152</v>
      </c>
      <c r="B751" s="174">
        <v>1016092</v>
      </c>
      <c r="C751" s="17" t="s">
        <v>484</v>
      </c>
      <c r="D751" s="17" t="s">
        <v>527</v>
      </c>
      <c r="E751" s="17" t="s">
        <v>471</v>
      </c>
      <c r="F751" s="17" t="s">
        <v>2328</v>
      </c>
      <c r="G751" s="20" t="s">
        <v>424</v>
      </c>
      <c r="H751" s="20" t="s">
        <v>3073</v>
      </c>
      <c r="I751" s="20" t="str">
        <f t="shared" si="107"/>
        <v>2 Gm Tomaszów Mazowiecki (2)</v>
      </c>
      <c r="J751" s="18" t="s">
        <v>1135</v>
      </c>
      <c r="K751" s="172">
        <v>11502</v>
      </c>
      <c r="L751" s="173">
        <v>1862</v>
      </c>
      <c r="M751" s="68">
        <v>13</v>
      </c>
      <c r="N751" s="169">
        <v>6481.62</v>
      </c>
      <c r="O751" s="32">
        <f t="shared" si="113"/>
        <v>1.1302382000000001E-3</v>
      </c>
      <c r="P751" s="32">
        <f t="shared" si="114"/>
        <v>3.2468779999999999E-4</v>
      </c>
      <c r="Q751" s="30">
        <f t="shared" si="115"/>
        <v>1.184213E-4</v>
      </c>
      <c r="R751" s="94">
        <f t="shared" si="108"/>
        <v>59210</v>
      </c>
      <c r="S751" s="104"/>
      <c r="T751" s="104"/>
      <c r="U751" s="104"/>
      <c r="V751" s="105"/>
      <c r="W751" s="106">
        <f t="shared" si="116"/>
        <v>59210</v>
      </c>
    </row>
    <row r="752" spans="1:23" hidden="1">
      <c r="A752" s="34" t="s">
        <v>6153</v>
      </c>
      <c r="B752" s="174">
        <v>1016103</v>
      </c>
      <c r="C752" s="17" t="s">
        <v>484</v>
      </c>
      <c r="D752" s="17" t="s">
        <v>527</v>
      </c>
      <c r="E752" s="17" t="s">
        <v>484</v>
      </c>
      <c r="F752" s="17" t="s">
        <v>2329</v>
      </c>
      <c r="G752" s="20" t="s">
        <v>425</v>
      </c>
      <c r="H752" s="20" t="s">
        <v>3074</v>
      </c>
      <c r="I752" s="20" t="str">
        <f t="shared" si="107"/>
        <v>3 M-Gm Ujazd (3)</v>
      </c>
      <c r="J752" s="18" t="s">
        <v>1143</v>
      </c>
      <c r="K752" s="172">
        <v>7158</v>
      </c>
      <c r="L752" s="173">
        <v>1050</v>
      </c>
      <c r="M752" s="68">
        <v>29</v>
      </c>
      <c r="N752" s="169">
        <v>6941.69</v>
      </c>
      <c r="O752" s="32">
        <f t="shared" si="113"/>
        <v>4.0514110000000004E-3</v>
      </c>
      <c r="P752" s="32">
        <f t="shared" si="114"/>
        <v>6.128164E-4</v>
      </c>
      <c r="Q752" s="30">
        <f t="shared" si="115"/>
        <v>2.2350859999999999E-4</v>
      </c>
      <c r="R752" s="94">
        <f t="shared" si="108"/>
        <v>111754</v>
      </c>
      <c r="S752" s="104"/>
      <c r="T752" s="104"/>
      <c r="U752" s="104"/>
      <c r="V752" s="105"/>
      <c r="W752" s="106">
        <f t="shared" si="116"/>
        <v>111754</v>
      </c>
    </row>
    <row r="753" spans="1:23" hidden="1">
      <c r="A753" s="34" t="s">
        <v>6154</v>
      </c>
      <c r="B753" s="174">
        <v>1016112</v>
      </c>
      <c r="C753" s="17" t="s">
        <v>484</v>
      </c>
      <c r="D753" s="17" t="s">
        <v>527</v>
      </c>
      <c r="E753" s="17" t="s">
        <v>486</v>
      </c>
      <c r="F753" s="17" t="s">
        <v>2328</v>
      </c>
      <c r="G753" s="20" t="s">
        <v>424</v>
      </c>
      <c r="H753" s="20" t="s">
        <v>3075</v>
      </c>
      <c r="I753" s="20" t="str">
        <f t="shared" si="107"/>
        <v>2 Gm Żelechlinek (2)</v>
      </c>
      <c r="J753" s="18" t="s">
        <v>1144</v>
      </c>
      <c r="K753" s="172">
        <v>3036</v>
      </c>
      <c r="L753" s="173">
        <v>479</v>
      </c>
      <c r="M753" s="68">
        <v>15</v>
      </c>
      <c r="N753" s="169">
        <v>3828.84</v>
      </c>
      <c r="O753" s="32">
        <f t="shared" si="113"/>
        <v>4.9407113999999997E-3</v>
      </c>
      <c r="P753" s="32">
        <f t="shared" si="114"/>
        <v>6.1809859999999996E-4</v>
      </c>
      <c r="Q753" s="30">
        <f t="shared" si="115"/>
        <v>2.254352E-4</v>
      </c>
      <c r="R753" s="94">
        <f t="shared" si="108"/>
        <v>112717</v>
      </c>
      <c r="S753" s="104"/>
      <c r="T753" s="104"/>
      <c r="U753" s="104"/>
      <c r="V753" s="105"/>
      <c r="W753" s="106">
        <f t="shared" si="116"/>
        <v>112717</v>
      </c>
    </row>
    <row r="754" spans="1:23" hidden="1">
      <c r="A754" s="34" t="s">
        <v>6155</v>
      </c>
      <c r="B754" s="174">
        <v>1017012</v>
      </c>
      <c r="C754" s="17" t="s">
        <v>484</v>
      </c>
      <c r="D754" s="17" t="s">
        <v>534</v>
      </c>
      <c r="E754" s="17" t="s">
        <v>430</v>
      </c>
      <c r="F754" s="17" t="s">
        <v>2328</v>
      </c>
      <c r="G754" s="20" t="s">
        <v>424</v>
      </c>
      <c r="H754" s="20" t="s">
        <v>3076</v>
      </c>
      <c r="I754" s="20" t="str">
        <f t="shared" si="107"/>
        <v>2 Gm Biała (2)</v>
      </c>
      <c r="J754" s="18" t="s">
        <v>1145</v>
      </c>
      <c r="K754" s="172">
        <v>5245</v>
      </c>
      <c r="L754" s="173">
        <v>781</v>
      </c>
      <c r="M754" s="68">
        <v>1</v>
      </c>
      <c r="N754" s="169">
        <v>3630.69</v>
      </c>
      <c r="O754" s="32">
        <f t="shared" si="113"/>
        <v>1.906577E-4</v>
      </c>
      <c r="P754" s="32">
        <f t="shared" si="114"/>
        <v>4.1012400000000001E-5</v>
      </c>
      <c r="Q754" s="30">
        <f t="shared" si="115"/>
        <v>1.49581E-5</v>
      </c>
      <c r="R754" s="94">
        <f t="shared" si="108"/>
        <v>7479</v>
      </c>
      <c r="S754" s="104"/>
      <c r="T754" s="104"/>
      <c r="U754" s="104"/>
      <c r="V754" s="105"/>
      <c r="W754" s="106">
        <f t="shared" si="116"/>
        <v>7479</v>
      </c>
    </row>
    <row r="755" spans="1:23" hidden="1">
      <c r="A755" s="34" t="s">
        <v>6156</v>
      </c>
      <c r="B755" s="174">
        <v>1017022</v>
      </c>
      <c r="C755" s="17" t="s">
        <v>484</v>
      </c>
      <c r="D755" s="17" t="s">
        <v>534</v>
      </c>
      <c r="E755" s="17" t="s">
        <v>429</v>
      </c>
      <c r="F755" s="17" t="s">
        <v>2328</v>
      </c>
      <c r="G755" s="20" t="s">
        <v>424</v>
      </c>
      <c r="H755" s="20" t="s">
        <v>3077</v>
      </c>
      <c r="I755" s="20" t="str">
        <f t="shared" si="107"/>
        <v>2 Gm Czarnożyły (2)</v>
      </c>
      <c r="J755" s="18" t="s">
        <v>1146</v>
      </c>
      <c r="K755" s="172">
        <v>4366</v>
      </c>
      <c r="L755" s="173">
        <v>621</v>
      </c>
      <c r="M755" s="68">
        <v>1</v>
      </c>
      <c r="N755" s="169">
        <v>3712.38</v>
      </c>
      <c r="O755" s="32">
        <f t="shared" si="113"/>
        <v>2.2904260000000001E-4</v>
      </c>
      <c r="P755" s="32">
        <f t="shared" si="114"/>
        <v>3.8313799999999999E-5</v>
      </c>
      <c r="Q755" s="30">
        <f t="shared" si="115"/>
        <v>1.39739E-5</v>
      </c>
      <c r="R755" s="94">
        <f t="shared" si="108"/>
        <v>6986</v>
      </c>
      <c r="S755" s="104"/>
      <c r="T755" s="104"/>
      <c r="U755" s="104"/>
      <c r="V755" s="105"/>
      <c r="W755" s="106">
        <f t="shared" si="116"/>
        <v>6986</v>
      </c>
    </row>
    <row r="756" spans="1:23" hidden="1">
      <c r="A756" s="34" t="s">
        <v>6157</v>
      </c>
      <c r="B756" s="174">
        <v>1017032</v>
      </c>
      <c r="C756" s="17" t="s">
        <v>484</v>
      </c>
      <c r="D756" s="17" t="s">
        <v>534</v>
      </c>
      <c r="E756" s="17" t="s">
        <v>432</v>
      </c>
      <c r="F756" s="17" t="s">
        <v>2328</v>
      </c>
      <c r="G756" s="20" t="s">
        <v>424</v>
      </c>
      <c r="H756" s="20" t="s">
        <v>2748</v>
      </c>
      <c r="I756" s="20" t="str">
        <f t="shared" si="107"/>
        <v>2 Gm Konopnica (2)</v>
      </c>
      <c r="J756" s="18" t="s">
        <v>837</v>
      </c>
      <c r="K756" s="172">
        <v>3473</v>
      </c>
      <c r="L756" s="173">
        <v>465</v>
      </c>
      <c r="M756" s="68">
        <v>19</v>
      </c>
      <c r="N756" s="169">
        <v>3672.7</v>
      </c>
      <c r="O756" s="32">
        <f t="shared" si="113"/>
        <v>5.4707745E-3</v>
      </c>
      <c r="P756" s="32">
        <f t="shared" si="114"/>
        <v>6.9265389999999998E-4</v>
      </c>
      <c r="Q756" s="30">
        <f t="shared" si="115"/>
        <v>2.5262720000000002E-4</v>
      </c>
      <c r="R756" s="94">
        <f t="shared" si="108"/>
        <v>126313</v>
      </c>
      <c r="S756" s="104"/>
      <c r="T756" s="104"/>
      <c r="U756" s="104"/>
      <c r="V756" s="105"/>
      <c r="W756" s="106">
        <f t="shared" si="116"/>
        <v>126313</v>
      </c>
    </row>
    <row r="757" spans="1:23" hidden="1">
      <c r="A757" s="34" t="s">
        <v>6158</v>
      </c>
      <c r="B757" s="174">
        <v>1017042</v>
      </c>
      <c r="C757" s="17" t="s">
        <v>484</v>
      </c>
      <c r="D757" s="17" t="s">
        <v>534</v>
      </c>
      <c r="E757" s="17" t="s">
        <v>434</v>
      </c>
      <c r="F757" s="17" t="s">
        <v>2328</v>
      </c>
      <c r="G757" s="20" t="s">
        <v>424</v>
      </c>
      <c r="H757" s="20" t="s">
        <v>3078</v>
      </c>
      <c r="I757" s="20" t="str">
        <f t="shared" si="107"/>
        <v>2 Gm Mokrsko (2)</v>
      </c>
      <c r="J757" s="18" t="s">
        <v>1147</v>
      </c>
      <c r="K757" s="172">
        <v>4994</v>
      </c>
      <c r="L757" s="173">
        <v>755</v>
      </c>
      <c r="M757" s="68">
        <v>17</v>
      </c>
      <c r="N757" s="169">
        <v>4112.91</v>
      </c>
      <c r="O757" s="32">
        <f t="shared" si="113"/>
        <v>3.4040848999999998E-3</v>
      </c>
      <c r="P757" s="32">
        <f t="shared" si="114"/>
        <v>6.2488210000000003E-4</v>
      </c>
      <c r="Q757" s="30">
        <f t="shared" si="115"/>
        <v>2.2790930000000001E-4</v>
      </c>
      <c r="R757" s="94">
        <f t="shared" si="108"/>
        <v>113954</v>
      </c>
      <c r="S757" s="104"/>
      <c r="T757" s="104"/>
      <c r="U757" s="104"/>
      <c r="V757" s="105"/>
      <c r="W757" s="106">
        <f t="shared" si="116"/>
        <v>113954</v>
      </c>
    </row>
    <row r="758" spans="1:23" hidden="1">
      <c r="A758" s="34" t="s">
        <v>6159</v>
      </c>
      <c r="B758" s="174">
        <v>1017053</v>
      </c>
      <c r="C758" s="17" t="s">
        <v>484</v>
      </c>
      <c r="D758" s="17" t="s">
        <v>534</v>
      </c>
      <c r="E758" s="17" t="s">
        <v>436</v>
      </c>
      <c r="F758" s="17" t="s">
        <v>2329</v>
      </c>
      <c r="G758" s="20" t="s">
        <v>425</v>
      </c>
      <c r="H758" s="20" t="s">
        <v>3079</v>
      </c>
      <c r="I758" s="20" t="str">
        <f t="shared" si="107"/>
        <v>3 M-Gm Osjaków (3)</v>
      </c>
      <c r="J758" s="18" t="s">
        <v>1148</v>
      </c>
      <c r="K758" s="172">
        <v>4626</v>
      </c>
      <c r="L758" s="173">
        <v>725</v>
      </c>
      <c r="M758" s="68">
        <v>12</v>
      </c>
      <c r="N758" s="169">
        <v>4124.0200000000004</v>
      </c>
      <c r="O758" s="32">
        <f t="shared" si="113"/>
        <v>2.5940337000000002E-3</v>
      </c>
      <c r="P758" s="32">
        <f t="shared" si="114"/>
        <v>4.5602940000000002E-4</v>
      </c>
      <c r="Q758" s="30">
        <f t="shared" si="115"/>
        <v>1.663247E-4</v>
      </c>
      <c r="R758" s="94">
        <f t="shared" si="108"/>
        <v>83162</v>
      </c>
      <c r="S758" s="104"/>
      <c r="T758" s="104"/>
      <c r="U758" s="104"/>
      <c r="V758" s="105"/>
      <c r="W758" s="106">
        <f t="shared" si="116"/>
        <v>83162</v>
      </c>
    </row>
    <row r="759" spans="1:23" hidden="1">
      <c r="A759" s="34" t="s">
        <v>6160</v>
      </c>
      <c r="B759" s="174">
        <v>1017062</v>
      </c>
      <c r="C759" s="17" t="s">
        <v>484</v>
      </c>
      <c r="D759" s="17" t="s">
        <v>534</v>
      </c>
      <c r="E759" s="17" t="s">
        <v>438</v>
      </c>
      <c r="F759" s="17" t="s">
        <v>2328</v>
      </c>
      <c r="G759" s="20" t="s">
        <v>424</v>
      </c>
      <c r="H759" s="20" t="s">
        <v>2738</v>
      </c>
      <c r="I759" s="20" t="str">
        <f t="shared" si="107"/>
        <v>2 Gm Ostrówek (2)</v>
      </c>
      <c r="J759" s="18" t="s">
        <v>827</v>
      </c>
      <c r="K759" s="172">
        <v>4284</v>
      </c>
      <c r="L759" s="173">
        <v>589</v>
      </c>
      <c r="M759" s="68">
        <v>25</v>
      </c>
      <c r="N759" s="169">
        <v>3289.43</v>
      </c>
      <c r="O759" s="32">
        <f t="shared" si="113"/>
        <v>5.8356676000000003E-3</v>
      </c>
      <c r="P759" s="32">
        <f t="shared" si="114"/>
        <v>1.0449251E-3</v>
      </c>
      <c r="Q759" s="30">
        <f t="shared" si="115"/>
        <v>3.8110889999999999E-4</v>
      </c>
      <c r="R759" s="94">
        <f t="shared" si="108"/>
        <v>190554</v>
      </c>
      <c r="S759" s="104"/>
      <c r="T759" s="104"/>
      <c r="U759" s="104"/>
      <c r="V759" s="105"/>
      <c r="W759" s="106">
        <f t="shared" si="116"/>
        <v>190554</v>
      </c>
    </row>
    <row r="760" spans="1:23" hidden="1">
      <c r="A760" s="34" t="s">
        <v>6161</v>
      </c>
      <c r="B760" s="174">
        <v>1017072</v>
      </c>
      <c r="C760" s="17" t="s">
        <v>484</v>
      </c>
      <c r="D760" s="17" t="s">
        <v>534</v>
      </c>
      <c r="E760" s="17" t="s">
        <v>445</v>
      </c>
      <c r="F760" s="17" t="s">
        <v>2328</v>
      </c>
      <c r="G760" s="20" t="s">
        <v>424</v>
      </c>
      <c r="H760" s="20" t="s">
        <v>3080</v>
      </c>
      <c r="I760" s="20" t="str">
        <f t="shared" si="107"/>
        <v>2 Gm Pątnów (2)</v>
      </c>
      <c r="J760" s="18" t="s">
        <v>1149</v>
      </c>
      <c r="K760" s="172">
        <v>6061</v>
      </c>
      <c r="L760" s="173">
        <v>896</v>
      </c>
      <c r="M760" s="68">
        <v>15</v>
      </c>
      <c r="N760" s="169">
        <v>4155.1400000000003</v>
      </c>
      <c r="O760" s="32">
        <f t="shared" si="113"/>
        <v>2.4748391E-3</v>
      </c>
      <c r="P760" s="32">
        <f t="shared" si="114"/>
        <v>5.3366570000000003E-4</v>
      </c>
      <c r="Q760" s="30">
        <f t="shared" si="115"/>
        <v>1.946405E-4</v>
      </c>
      <c r="R760" s="94">
        <f t="shared" si="108"/>
        <v>97320</v>
      </c>
      <c r="S760" s="104"/>
      <c r="T760" s="104"/>
      <c r="U760" s="104"/>
      <c r="V760" s="105"/>
      <c r="W760" s="106">
        <f t="shared" si="116"/>
        <v>97320</v>
      </c>
    </row>
    <row r="761" spans="1:23" hidden="1">
      <c r="A761" s="34" t="s">
        <v>6162</v>
      </c>
      <c r="B761" s="174">
        <v>1017082</v>
      </c>
      <c r="C761" s="17" t="s">
        <v>484</v>
      </c>
      <c r="D761" s="17" t="s">
        <v>534</v>
      </c>
      <c r="E761" s="17" t="s">
        <v>469</v>
      </c>
      <c r="F761" s="17" t="s">
        <v>2328</v>
      </c>
      <c r="G761" s="20" t="s">
        <v>424</v>
      </c>
      <c r="H761" s="20" t="s">
        <v>3081</v>
      </c>
      <c r="I761" s="20" t="str">
        <f t="shared" si="107"/>
        <v>2 Gm Skomlin (2)</v>
      </c>
      <c r="J761" s="18" t="s">
        <v>1150</v>
      </c>
      <c r="K761" s="172">
        <v>3149</v>
      </c>
      <c r="L761" s="173">
        <v>487</v>
      </c>
      <c r="M761" s="68">
        <v>2</v>
      </c>
      <c r="N761" s="169">
        <v>3633.7</v>
      </c>
      <c r="O761" s="32">
        <f t="shared" si="113"/>
        <v>6.3512219999999997E-4</v>
      </c>
      <c r="P761" s="32">
        <f t="shared" si="114"/>
        <v>8.5121E-5</v>
      </c>
      <c r="Q761" s="30">
        <f t="shared" si="115"/>
        <v>3.10456E-5</v>
      </c>
      <c r="R761" s="94">
        <f t="shared" si="108"/>
        <v>15522</v>
      </c>
      <c r="S761" s="104"/>
      <c r="T761" s="104"/>
      <c r="U761" s="104"/>
      <c r="V761" s="105"/>
      <c r="W761" s="106">
        <f t="shared" si="116"/>
        <v>15522</v>
      </c>
    </row>
    <row r="762" spans="1:23" hidden="1">
      <c r="A762" s="34" t="s">
        <v>6163</v>
      </c>
      <c r="B762" s="174">
        <v>1017093</v>
      </c>
      <c r="C762" s="17" t="s">
        <v>484</v>
      </c>
      <c r="D762" s="17" t="s">
        <v>534</v>
      </c>
      <c r="E762" s="17" t="s">
        <v>471</v>
      </c>
      <c r="F762" s="17" t="s">
        <v>2329</v>
      </c>
      <c r="G762" s="20" t="s">
        <v>425</v>
      </c>
      <c r="H762" s="20" t="s">
        <v>3082</v>
      </c>
      <c r="I762" s="20" t="str">
        <f t="shared" si="107"/>
        <v>3 M-Gm Wieluń (3)</v>
      </c>
      <c r="J762" s="18" t="s">
        <v>1151</v>
      </c>
      <c r="K762" s="172">
        <v>28863</v>
      </c>
      <c r="L762" s="173">
        <v>3707</v>
      </c>
      <c r="M762" s="68">
        <v>17</v>
      </c>
      <c r="N762" s="169">
        <v>6396.34</v>
      </c>
      <c r="O762" s="32">
        <f t="shared" si="113"/>
        <v>5.8898930000000004E-4</v>
      </c>
      <c r="P762" s="32">
        <f t="shared" si="114"/>
        <v>3.413488E-4</v>
      </c>
      <c r="Q762" s="30">
        <f t="shared" si="115"/>
        <v>1.2449790000000001E-4</v>
      </c>
      <c r="R762" s="94">
        <f t="shared" si="108"/>
        <v>62248</v>
      </c>
      <c r="S762" s="104"/>
      <c r="T762" s="104"/>
      <c r="U762" s="104"/>
      <c r="V762" s="105"/>
      <c r="W762" s="106">
        <f t="shared" si="116"/>
        <v>62248</v>
      </c>
    </row>
    <row r="763" spans="1:23" ht="20.25" hidden="1" customHeight="1">
      <c r="A763" s="34" t="s">
        <v>6164</v>
      </c>
      <c r="B763" s="174">
        <v>1017102</v>
      </c>
      <c r="C763" s="17" t="s">
        <v>484</v>
      </c>
      <c r="D763" s="17" t="s">
        <v>534</v>
      </c>
      <c r="E763" s="17" t="s">
        <v>484</v>
      </c>
      <c r="F763" s="17" t="s">
        <v>2328</v>
      </c>
      <c r="G763" s="20" t="s">
        <v>424</v>
      </c>
      <c r="H763" s="20" t="s">
        <v>3083</v>
      </c>
      <c r="I763" s="20" t="str">
        <f t="shared" si="107"/>
        <v>2 Gm Wierzchlas (2)</v>
      </c>
      <c r="J763" s="18" t="s">
        <v>1152</v>
      </c>
      <c r="K763" s="172">
        <v>6340</v>
      </c>
      <c r="L763" s="173">
        <v>918</v>
      </c>
      <c r="M763" s="68">
        <v>11</v>
      </c>
      <c r="N763" s="169">
        <v>4047.62</v>
      </c>
      <c r="O763" s="32">
        <f t="shared" si="113"/>
        <v>1.7350156999999999E-3</v>
      </c>
      <c r="P763" s="32">
        <f t="shared" si="114"/>
        <v>3.9350140000000001E-4</v>
      </c>
      <c r="Q763" s="30">
        <f t="shared" si="115"/>
        <v>1.4351920000000001E-4</v>
      </c>
      <c r="R763" s="94">
        <f t="shared" si="108"/>
        <v>71759</v>
      </c>
      <c r="S763" s="104"/>
      <c r="T763" s="104"/>
      <c r="U763" s="104"/>
      <c r="V763" s="105"/>
      <c r="W763" s="106">
        <f t="shared" si="116"/>
        <v>71759</v>
      </c>
    </row>
    <row r="764" spans="1:23" hidden="1">
      <c r="A764" s="34" t="s">
        <v>6165</v>
      </c>
      <c r="B764" s="174">
        <v>1018013</v>
      </c>
      <c r="C764" s="17" t="s">
        <v>484</v>
      </c>
      <c r="D764" s="17" t="s">
        <v>540</v>
      </c>
      <c r="E764" s="17" t="s">
        <v>430</v>
      </c>
      <c r="F764" s="17" t="s">
        <v>2329</v>
      </c>
      <c r="G764" s="20" t="s">
        <v>425</v>
      </c>
      <c r="H764" s="20" t="s">
        <v>3084</v>
      </c>
      <c r="I764" s="20" t="str">
        <f t="shared" si="107"/>
        <v>3 M-Gm Bolesławiec (3)</v>
      </c>
      <c r="J764" s="18" t="s">
        <v>431</v>
      </c>
      <c r="K764" s="172">
        <v>3785</v>
      </c>
      <c r="L764" s="173">
        <v>499</v>
      </c>
      <c r="M764" s="68">
        <v>8</v>
      </c>
      <c r="N764" s="169">
        <v>4057.23</v>
      </c>
      <c r="O764" s="32">
        <f t="shared" si="113"/>
        <v>2.1136063000000002E-3</v>
      </c>
      <c r="P764" s="32">
        <f t="shared" si="114"/>
        <v>2.5995309999999998E-4</v>
      </c>
      <c r="Q764" s="30">
        <f t="shared" si="115"/>
        <v>9.4810999999999997E-5</v>
      </c>
      <c r="R764" s="94">
        <f t="shared" si="108"/>
        <v>47405</v>
      </c>
      <c r="S764" s="104"/>
      <c r="T764" s="104"/>
      <c r="U764" s="104"/>
      <c r="V764" s="105"/>
      <c r="W764" s="106">
        <f t="shared" si="116"/>
        <v>47405</v>
      </c>
    </row>
    <row r="765" spans="1:23" hidden="1">
      <c r="A765" s="34" t="s">
        <v>6166</v>
      </c>
      <c r="B765" s="174">
        <v>1018022</v>
      </c>
      <c r="C765" s="17" t="s">
        <v>484</v>
      </c>
      <c r="D765" s="17" t="s">
        <v>540</v>
      </c>
      <c r="E765" s="17" t="s">
        <v>429</v>
      </c>
      <c r="F765" s="17" t="s">
        <v>2328</v>
      </c>
      <c r="G765" s="20" t="s">
        <v>424</v>
      </c>
      <c r="H765" s="20" t="s">
        <v>3085</v>
      </c>
      <c r="I765" s="20" t="str">
        <f t="shared" si="107"/>
        <v>2 Gm Czastary (2)</v>
      </c>
      <c r="J765" s="18" t="s">
        <v>1153</v>
      </c>
      <c r="K765" s="172">
        <v>3900</v>
      </c>
      <c r="L765" s="173">
        <v>584</v>
      </c>
      <c r="M765" s="68">
        <v>18</v>
      </c>
      <c r="N765" s="169">
        <v>3513.42</v>
      </c>
      <c r="O765" s="32">
        <f t="shared" si="113"/>
        <v>4.6153846000000004E-3</v>
      </c>
      <c r="P765" s="32">
        <f t="shared" si="114"/>
        <v>7.6716830000000003E-4</v>
      </c>
      <c r="Q765" s="30">
        <f t="shared" si="115"/>
        <v>2.7980440000000001E-4</v>
      </c>
      <c r="R765" s="94">
        <f t="shared" si="108"/>
        <v>139902</v>
      </c>
      <c r="S765" s="104"/>
      <c r="T765" s="104"/>
      <c r="U765" s="104"/>
      <c r="V765" s="105"/>
      <c r="W765" s="106">
        <f t="shared" si="116"/>
        <v>139902</v>
      </c>
    </row>
    <row r="766" spans="1:23" hidden="1">
      <c r="A766" s="34" t="s">
        <v>6167</v>
      </c>
      <c r="B766" s="174">
        <v>1018032</v>
      </c>
      <c r="C766" s="17" t="s">
        <v>484</v>
      </c>
      <c r="D766" s="17" t="s">
        <v>540</v>
      </c>
      <c r="E766" s="17" t="s">
        <v>432</v>
      </c>
      <c r="F766" s="17" t="s">
        <v>2328</v>
      </c>
      <c r="G766" s="20" t="s">
        <v>424</v>
      </c>
      <c r="H766" s="20" t="s">
        <v>3086</v>
      </c>
      <c r="I766" s="20" t="str">
        <f t="shared" si="107"/>
        <v>2 Gm Galewice (2)</v>
      </c>
      <c r="J766" s="18" t="s">
        <v>1154</v>
      </c>
      <c r="K766" s="172">
        <v>6129</v>
      </c>
      <c r="L766" s="173">
        <v>951</v>
      </c>
      <c r="M766" s="68">
        <v>30</v>
      </c>
      <c r="N766" s="169">
        <v>4347.8100000000004</v>
      </c>
      <c r="O766" s="32">
        <f t="shared" si="113"/>
        <v>4.8947625999999998E-3</v>
      </c>
      <c r="P766" s="32">
        <f t="shared" si="114"/>
        <v>1.0706353E-3</v>
      </c>
      <c r="Q766" s="30">
        <f t="shared" si="115"/>
        <v>3.90486E-4</v>
      </c>
      <c r="R766" s="94">
        <f t="shared" si="108"/>
        <v>195243</v>
      </c>
      <c r="S766" s="104"/>
      <c r="T766" s="104"/>
      <c r="U766" s="104"/>
      <c r="V766" s="105"/>
      <c r="W766" s="106">
        <f t="shared" si="116"/>
        <v>195243</v>
      </c>
    </row>
    <row r="767" spans="1:23" hidden="1">
      <c r="A767" s="34" t="s">
        <v>6168</v>
      </c>
      <c r="B767" s="174">
        <v>1018043</v>
      </c>
      <c r="C767" s="17" t="s">
        <v>484</v>
      </c>
      <c r="D767" s="17" t="s">
        <v>540</v>
      </c>
      <c r="E767" s="17" t="s">
        <v>434</v>
      </c>
      <c r="F767" s="17" t="s">
        <v>2329</v>
      </c>
      <c r="G767" s="20" t="s">
        <v>425</v>
      </c>
      <c r="H767" s="20" t="s">
        <v>3087</v>
      </c>
      <c r="I767" s="20" t="str">
        <f t="shared" si="107"/>
        <v>3 M-Gm Lututów (3)</v>
      </c>
      <c r="J767" s="18" t="s">
        <v>1155</v>
      </c>
      <c r="K767" s="172">
        <v>4486</v>
      </c>
      <c r="L767" s="173">
        <v>732</v>
      </c>
      <c r="M767" s="68">
        <v>23</v>
      </c>
      <c r="N767" s="169">
        <v>3707.66</v>
      </c>
      <c r="O767" s="32">
        <f t="shared" si="113"/>
        <v>5.1270619000000003E-3</v>
      </c>
      <c r="P767" s="32">
        <f t="shared" si="114"/>
        <v>1.0122312E-3</v>
      </c>
      <c r="Q767" s="30">
        <f t="shared" si="115"/>
        <v>3.6918470000000002E-4</v>
      </c>
      <c r="R767" s="94">
        <f t="shared" si="108"/>
        <v>184592</v>
      </c>
      <c r="S767" s="104"/>
      <c r="T767" s="104"/>
      <c r="U767" s="104"/>
      <c r="V767" s="105"/>
      <c r="W767" s="106">
        <f t="shared" si="116"/>
        <v>184592</v>
      </c>
    </row>
    <row r="768" spans="1:23" hidden="1">
      <c r="A768" s="34" t="s">
        <v>6169</v>
      </c>
      <c r="B768" s="174">
        <v>1018052</v>
      </c>
      <c r="C768" s="17" t="s">
        <v>484</v>
      </c>
      <c r="D768" s="17" t="s">
        <v>540</v>
      </c>
      <c r="E768" s="17" t="s">
        <v>436</v>
      </c>
      <c r="F768" s="17" t="s">
        <v>2328</v>
      </c>
      <c r="G768" s="20" t="s">
        <v>424</v>
      </c>
      <c r="H768" s="20" t="s">
        <v>3088</v>
      </c>
      <c r="I768" s="20" t="str">
        <f t="shared" si="107"/>
        <v>2 Gm Łubnice (2)</v>
      </c>
      <c r="J768" s="18" t="s">
        <v>1156</v>
      </c>
      <c r="K768" s="172">
        <v>3805</v>
      </c>
      <c r="L768" s="173">
        <v>492</v>
      </c>
      <c r="M768" s="68">
        <v>15</v>
      </c>
      <c r="N768" s="169">
        <v>4441.96</v>
      </c>
      <c r="O768" s="32">
        <f t="shared" si="113"/>
        <v>3.9421813E-3</v>
      </c>
      <c r="P768" s="32">
        <f t="shared" si="114"/>
        <v>4.3664350000000002E-4</v>
      </c>
      <c r="Q768" s="30">
        <f t="shared" si="115"/>
        <v>1.5925419999999999E-4</v>
      </c>
      <c r="R768" s="94">
        <f t="shared" si="108"/>
        <v>79627</v>
      </c>
      <c r="S768" s="104"/>
      <c r="T768" s="104"/>
      <c r="U768" s="104"/>
      <c r="V768" s="105"/>
      <c r="W768" s="106">
        <f t="shared" si="116"/>
        <v>79627</v>
      </c>
    </row>
    <row r="769" spans="1:23" hidden="1">
      <c r="A769" s="34" t="s">
        <v>6170</v>
      </c>
      <c r="B769" s="174">
        <v>1018062</v>
      </c>
      <c r="C769" s="17" t="s">
        <v>484</v>
      </c>
      <c r="D769" s="17" t="s">
        <v>540</v>
      </c>
      <c r="E769" s="17" t="s">
        <v>438</v>
      </c>
      <c r="F769" s="17" t="s">
        <v>2328</v>
      </c>
      <c r="G769" s="20" t="s">
        <v>424</v>
      </c>
      <c r="H769" s="20" t="s">
        <v>3089</v>
      </c>
      <c r="I769" s="20" t="str">
        <f t="shared" si="107"/>
        <v>2 Gm Sokolniki (2)</v>
      </c>
      <c r="J769" s="18" t="s">
        <v>1157</v>
      </c>
      <c r="K769" s="172">
        <v>5249</v>
      </c>
      <c r="L769" s="173">
        <v>774</v>
      </c>
      <c r="M769" s="68">
        <v>8</v>
      </c>
      <c r="N769" s="169">
        <v>4496.62</v>
      </c>
      <c r="O769" s="32">
        <f t="shared" si="113"/>
        <v>1.5240998E-3</v>
      </c>
      <c r="P769" s="32">
        <f t="shared" si="114"/>
        <v>2.623422E-4</v>
      </c>
      <c r="Q769" s="30">
        <f t="shared" si="115"/>
        <v>9.5682399999999997E-5</v>
      </c>
      <c r="R769" s="94">
        <f t="shared" si="108"/>
        <v>47841</v>
      </c>
      <c r="S769" s="104"/>
      <c r="T769" s="104"/>
      <c r="U769" s="104"/>
      <c r="V769" s="105"/>
      <c r="W769" s="106">
        <f t="shared" si="116"/>
        <v>47841</v>
      </c>
    </row>
    <row r="770" spans="1:23" hidden="1">
      <c r="A770" s="34" t="s">
        <v>6171</v>
      </c>
      <c r="B770" s="174">
        <v>1018073</v>
      </c>
      <c r="C770" s="17" t="s">
        <v>484</v>
      </c>
      <c r="D770" s="17" t="s">
        <v>540</v>
      </c>
      <c r="E770" s="17" t="s">
        <v>445</v>
      </c>
      <c r="F770" s="17" t="s">
        <v>2329</v>
      </c>
      <c r="G770" s="20" t="s">
        <v>425</v>
      </c>
      <c r="H770" s="20" t="s">
        <v>3090</v>
      </c>
      <c r="I770" s="20" t="str">
        <f t="shared" si="107"/>
        <v>3 M-Gm Wieruszów (3)</v>
      </c>
      <c r="J770" s="18" t="s">
        <v>1158</v>
      </c>
      <c r="K770" s="172">
        <v>13917</v>
      </c>
      <c r="L770" s="173">
        <v>1920</v>
      </c>
      <c r="M770" s="68">
        <v>16</v>
      </c>
      <c r="N770" s="169">
        <v>6300.64</v>
      </c>
      <c r="O770" s="32">
        <f t="shared" si="113"/>
        <v>1.1496729999999999E-3</v>
      </c>
      <c r="P770" s="32">
        <f t="shared" si="114"/>
        <v>3.5034090000000002E-4</v>
      </c>
      <c r="Q770" s="30">
        <f t="shared" si="115"/>
        <v>1.2777759999999999E-4</v>
      </c>
      <c r="R770" s="94">
        <f t="shared" si="108"/>
        <v>63888</v>
      </c>
      <c r="S770" s="104"/>
      <c r="T770" s="104"/>
      <c r="U770" s="104"/>
      <c r="V770" s="105"/>
      <c r="W770" s="106">
        <f t="shared" si="116"/>
        <v>63888</v>
      </c>
    </row>
    <row r="771" spans="1:23" hidden="1">
      <c r="A771" s="34" t="s">
        <v>6172</v>
      </c>
      <c r="B771" s="174">
        <v>1019011</v>
      </c>
      <c r="C771" s="17" t="s">
        <v>484</v>
      </c>
      <c r="D771" s="17" t="s">
        <v>546</v>
      </c>
      <c r="E771" s="17" t="s">
        <v>430</v>
      </c>
      <c r="F771" s="17" t="s">
        <v>2327</v>
      </c>
      <c r="G771" s="20" t="s">
        <v>423</v>
      </c>
      <c r="H771" s="20" t="s">
        <v>3091</v>
      </c>
      <c r="I771" s="20" t="str">
        <f t="shared" si="107"/>
        <v>1 M Zduńska Wola (1)</v>
      </c>
      <c r="J771" s="18" t="s">
        <v>1159</v>
      </c>
      <c r="K771" s="172">
        <v>37532</v>
      </c>
      <c r="L771" s="173">
        <v>4819</v>
      </c>
      <c r="M771" s="68">
        <v>93</v>
      </c>
      <c r="N771" s="169">
        <v>4905.16</v>
      </c>
      <c r="O771" s="32">
        <f t="shared" si="113"/>
        <v>2.4778855000000002E-3</v>
      </c>
      <c r="P771" s="32">
        <f t="shared" si="114"/>
        <v>2.4343609999999999E-3</v>
      </c>
      <c r="Q771" s="30">
        <f t="shared" si="115"/>
        <v>8.8786910000000004E-4</v>
      </c>
      <c r="R771" s="94">
        <f t="shared" si="108"/>
        <v>443934</v>
      </c>
      <c r="S771" s="104"/>
      <c r="T771" s="104"/>
      <c r="U771" s="104"/>
      <c r="V771" s="105"/>
      <c r="W771" s="106">
        <f t="shared" si="116"/>
        <v>443934</v>
      </c>
    </row>
    <row r="772" spans="1:23" hidden="1">
      <c r="A772" s="34" t="s">
        <v>6173</v>
      </c>
      <c r="B772" s="174">
        <v>1019023</v>
      </c>
      <c r="C772" s="17" t="s">
        <v>484</v>
      </c>
      <c r="D772" s="17" t="s">
        <v>546</v>
      </c>
      <c r="E772" s="17" t="s">
        <v>429</v>
      </c>
      <c r="F772" s="17" t="s">
        <v>2329</v>
      </c>
      <c r="G772" s="20" t="s">
        <v>425</v>
      </c>
      <c r="H772" s="20" t="s">
        <v>3092</v>
      </c>
      <c r="I772" s="20" t="str">
        <f t="shared" ref="I772:I835" si="117">CONCATENATE(F772," ",G772," ",H772)</f>
        <v>3 M-Gm Szadek (3)</v>
      </c>
      <c r="J772" s="18" t="s">
        <v>1160</v>
      </c>
      <c r="K772" s="172">
        <v>6983</v>
      </c>
      <c r="L772" s="173">
        <v>986</v>
      </c>
      <c r="M772" s="68">
        <v>7</v>
      </c>
      <c r="N772" s="169">
        <v>4151.32</v>
      </c>
      <c r="O772" s="32">
        <f t="shared" si="113"/>
        <v>1.0024344000000001E-3</v>
      </c>
      <c r="P772" s="32">
        <f t="shared" si="114"/>
        <v>2.3809300000000001E-4</v>
      </c>
      <c r="Q772" s="30">
        <f t="shared" si="115"/>
        <v>8.6838100000000005E-5</v>
      </c>
      <c r="R772" s="94">
        <f t="shared" ref="R772:R835" si="118">ROUNDDOWN(500000000*Q772,0)</f>
        <v>43419</v>
      </c>
      <c r="S772" s="104"/>
      <c r="T772" s="104"/>
      <c r="U772" s="104"/>
      <c r="V772" s="105"/>
      <c r="W772" s="106">
        <f t="shared" si="116"/>
        <v>43419</v>
      </c>
    </row>
    <row r="773" spans="1:23" hidden="1">
      <c r="A773" s="34" t="s">
        <v>6174</v>
      </c>
      <c r="B773" s="174">
        <v>1019032</v>
      </c>
      <c r="C773" s="17" t="s">
        <v>484</v>
      </c>
      <c r="D773" s="17" t="s">
        <v>546</v>
      </c>
      <c r="E773" s="17" t="s">
        <v>432</v>
      </c>
      <c r="F773" s="17" t="s">
        <v>2328</v>
      </c>
      <c r="G773" s="20" t="s">
        <v>424</v>
      </c>
      <c r="H773" s="20" t="s">
        <v>3093</v>
      </c>
      <c r="I773" s="20" t="str">
        <f t="shared" si="117"/>
        <v>2 Gm Zapolice (2)</v>
      </c>
      <c r="J773" s="18" t="s">
        <v>1161</v>
      </c>
      <c r="K773" s="172">
        <v>5557</v>
      </c>
      <c r="L773" s="173">
        <v>917</v>
      </c>
      <c r="M773" s="68">
        <v>19</v>
      </c>
      <c r="N773" s="169">
        <v>5072.2299999999996</v>
      </c>
      <c r="O773" s="32">
        <f t="shared" si="113"/>
        <v>3.4191109999999999E-3</v>
      </c>
      <c r="P773" s="32">
        <f t="shared" si="114"/>
        <v>6.1813530000000001E-4</v>
      </c>
      <c r="Q773" s="30">
        <f t="shared" si="115"/>
        <v>2.2544850000000001E-4</v>
      </c>
      <c r="R773" s="94">
        <f t="shared" si="118"/>
        <v>112724</v>
      </c>
      <c r="S773" s="104"/>
      <c r="T773" s="104"/>
      <c r="U773" s="104"/>
      <c r="V773" s="105"/>
      <c r="W773" s="106">
        <f t="shared" si="116"/>
        <v>112724</v>
      </c>
    </row>
    <row r="774" spans="1:23" hidden="1">
      <c r="A774" s="34" t="s">
        <v>6175</v>
      </c>
      <c r="B774" s="174">
        <v>1019042</v>
      </c>
      <c r="C774" s="17" t="s">
        <v>484</v>
      </c>
      <c r="D774" s="17" t="s">
        <v>546</v>
      </c>
      <c r="E774" s="17" t="s">
        <v>434</v>
      </c>
      <c r="F774" s="17" t="s">
        <v>2328</v>
      </c>
      <c r="G774" s="20" t="s">
        <v>424</v>
      </c>
      <c r="H774" s="20" t="s">
        <v>3094</v>
      </c>
      <c r="I774" s="20" t="str">
        <f t="shared" si="117"/>
        <v>2 Gm Zduńska Wola (2)</v>
      </c>
      <c r="J774" s="18" t="s">
        <v>1159</v>
      </c>
      <c r="K774" s="172">
        <v>12406</v>
      </c>
      <c r="L774" s="173">
        <v>2108</v>
      </c>
      <c r="M774" s="68">
        <v>22</v>
      </c>
      <c r="N774" s="169">
        <v>4762.59</v>
      </c>
      <c r="O774" s="32">
        <f t="shared" si="113"/>
        <v>1.7733353999999999E-3</v>
      </c>
      <c r="P774" s="32">
        <f t="shared" si="114"/>
        <v>7.8490709999999998E-4</v>
      </c>
      <c r="Q774" s="30">
        <f t="shared" si="115"/>
        <v>2.862742E-4</v>
      </c>
      <c r="R774" s="94">
        <f t="shared" si="118"/>
        <v>143137</v>
      </c>
      <c r="S774" s="104"/>
      <c r="T774" s="104"/>
      <c r="U774" s="104"/>
      <c r="V774" s="105"/>
      <c r="W774" s="106">
        <f t="shared" si="116"/>
        <v>143137</v>
      </c>
    </row>
    <row r="775" spans="1:23" hidden="1">
      <c r="A775" s="34" t="s">
        <v>6176</v>
      </c>
      <c r="B775" s="174">
        <v>1020011</v>
      </c>
      <c r="C775" s="17" t="s">
        <v>484</v>
      </c>
      <c r="D775" s="17" t="s">
        <v>554</v>
      </c>
      <c r="E775" s="17" t="s">
        <v>430</v>
      </c>
      <c r="F775" s="17" t="s">
        <v>2327</v>
      </c>
      <c r="G775" s="20" t="s">
        <v>423</v>
      </c>
      <c r="H775" s="20" t="s">
        <v>3095</v>
      </c>
      <c r="I775" s="20" t="str">
        <f t="shared" si="117"/>
        <v>1 M Głowno (1)</v>
      </c>
      <c r="J775" s="18" t="s">
        <v>1162</v>
      </c>
      <c r="K775" s="172">
        <v>12830</v>
      </c>
      <c r="L775" s="173">
        <v>1476</v>
      </c>
      <c r="M775" s="68">
        <v>27</v>
      </c>
      <c r="N775" s="169">
        <v>5339.76</v>
      </c>
      <c r="O775" s="32">
        <f t="shared" ref="O775:O791" si="119" xml:space="preserve"> ROUNDDOWN(M775/K775,10)</f>
        <v>2.1044427E-3</v>
      </c>
      <c r="P775" s="32">
        <f t="shared" ref="P775:P791" si="120">ROUNDDOWN(L775*O775/N775,10)</f>
        <v>5.8170349999999999E-4</v>
      </c>
      <c r="Q775" s="30">
        <f t="shared" ref="Q775:Q791" si="121">ROUNDDOWN(P775/$P$2498,10)</f>
        <v>2.1216099999999999E-4</v>
      </c>
      <c r="R775" s="94">
        <f t="shared" si="118"/>
        <v>106080</v>
      </c>
      <c r="S775" s="104"/>
      <c r="T775" s="104"/>
      <c r="U775" s="104"/>
      <c r="V775" s="105"/>
      <c r="W775" s="106">
        <f t="shared" ref="W775:W791" si="122">MIN(R775:U775)</f>
        <v>106080</v>
      </c>
    </row>
    <row r="776" spans="1:23" hidden="1">
      <c r="A776" s="34" t="s">
        <v>6177</v>
      </c>
      <c r="B776" s="174">
        <v>1020021</v>
      </c>
      <c r="C776" s="17" t="s">
        <v>484</v>
      </c>
      <c r="D776" s="17" t="s">
        <v>554</v>
      </c>
      <c r="E776" s="17" t="s">
        <v>429</v>
      </c>
      <c r="F776" s="17" t="s">
        <v>2327</v>
      </c>
      <c r="G776" s="20" t="s">
        <v>423</v>
      </c>
      <c r="H776" s="20" t="s">
        <v>3096</v>
      </c>
      <c r="I776" s="20" t="str">
        <f t="shared" si="117"/>
        <v>1 M Ozorków (1)</v>
      </c>
      <c r="J776" s="18" t="s">
        <v>1163</v>
      </c>
      <c r="K776" s="172">
        <v>17643</v>
      </c>
      <c r="L776" s="173">
        <v>2212</v>
      </c>
      <c r="M776" s="68">
        <v>45</v>
      </c>
      <c r="N776" s="169">
        <v>5110.8</v>
      </c>
      <c r="O776" s="32">
        <f t="shared" si="119"/>
        <v>2.5505865999999999E-3</v>
      </c>
      <c r="P776" s="32">
        <f t="shared" si="120"/>
        <v>1.1039166999999999E-3</v>
      </c>
      <c r="Q776" s="30">
        <f t="shared" si="121"/>
        <v>4.0262449999999998E-4</v>
      </c>
      <c r="R776" s="94">
        <f t="shared" si="118"/>
        <v>201312</v>
      </c>
      <c r="S776" s="104"/>
      <c r="T776" s="104"/>
      <c r="U776" s="104"/>
      <c r="V776" s="105"/>
      <c r="W776" s="106">
        <f t="shared" si="122"/>
        <v>201312</v>
      </c>
    </row>
    <row r="777" spans="1:23" hidden="1">
      <c r="A777" s="34" t="s">
        <v>6178</v>
      </c>
      <c r="B777" s="174">
        <v>1020031</v>
      </c>
      <c r="C777" s="17" t="s">
        <v>484</v>
      </c>
      <c r="D777" s="17" t="s">
        <v>554</v>
      </c>
      <c r="E777" s="17" t="s">
        <v>432</v>
      </c>
      <c r="F777" s="17" t="s">
        <v>2327</v>
      </c>
      <c r="G777" s="20" t="s">
        <v>423</v>
      </c>
      <c r="H777" s="20" t="s">
        <v>3097</v>
      </c>
      <c r="I777" s="20" t="str">
        <f t="shared" si="117"/>
        <v>1 M Zgierz (1)</v>
      </c>
      <c r="J777" s="18" t="s">
        <v>1164</v>
      </c>
      <c r="K777" s="172">
        <v>52418</v>
      </c>
      <c r="L777" s="173">
        <v>6708</v>
      </c>
      <c r="M777" s="68">
        <v>49</v>
      </c>
      <c r="N777" s="169">
        <v>5364.53</v>
      </c>
      <c r="O777" s="32">
        <f t="shared" si="119"/>
        <v>9.3479329999999995E-4</v>
      </c>
      <c r="P777" s="32">
        <f t="shared" si="120"/>
        <v>1.1688988999999999E-3</v>
      </c>
      <c r="Q777" s="30">
        <f t="shared" si="121"/>
        <v>4.263251E-4</v>
      </c>
      <c r="R777" s="94">
        <f t="shared" si="118"/>
        <v>213162</v>
      </c>
      <c r="S777" s="104"/>
      <c r="T777" s="104"/>
      <c r="U777" s="104"/>
      <c r="V777" s="105"/>
      <c r="W777" s="106">
        <f t="shared" si="122"/>
        <v>213162</v>
      </c>
    </row>
    <row r="778" spans="1:23" hidden="1">
      <c r="A778" s="34" t="s">
        <v>6179</v>
      </c>
      <c r="B778" s="174">
        <v>1020043</v>
      </c>
      <c r="C778" s="17" t="s">
        <v>484</v>
      </c>
      <c r="D778" s="17" t="s">
        <v>554</v>
      </c>
      <c r="E778" s="17" t="s">
        <v>434</v>
      </c>
      <c r="F778" s="17" t="s">
        <v>2329</v>
      </c>
      <c r="G778" s="20" t="s">
        <v>425</v>
      </c>
      <c r="H778" s="20" t="s">
        <v>3098</v>
      </c>
      <c r="I778" s="20" t="str">
        <f t="shared" si="117"/>
        <v>3 M-Gm Aleksandrów Łódzki (3)</v>
      </c>
      <c r="J778" s="18" t="s">
        <v>1165</v>
      </c>
      <c r="K778" s="172">
        <v>35637</v>
      </c>
      <c r="L778" s="173">
        <v>5747</v>
      </c>
      <c r="M778" s="68">
        <v>59</v>
      </c>
      <c r="N778" s="169">
        <v>5659.84</v>
      </c>
      <c r="O778" s="32">
        <f t="shared" si="119"/>
        <v>1.6555826E-3</v>
      </c>
      <c r="P778" s="32">
        <f t="shared" si="120"/>
        <v>1.6810780999999999E-3</v>
      </c>
      <c r="Q778" s="30">
        <f t="shared" si="121"/>
        <v>6.1312900000000002E-4</v>
      </c>
      <c r="R778" s="94">
        <f t="shared" si="118"/>
        <v>306564</v>
      </c>
      <c r="S778" s="104"/>
      <c r="T778" s="104"/>
      <c r="U778" s="104"/>
      <c r="V778" s="105"/>
      <c r="W778" s="106">
        <f t="shared" si="122"/>
        <v>306564</v>
      </c>
    </row>
    <row r="779" spans="1:23" ht="20.25" hidden="1" customHeight="1">
      <c r="A779" s="34" t="s">
        <v>6180</v>
      </c>
      <c r="B779" s="174">
        <v>1020052</v>
      </c>
      <c r="C779" s="17" t="s">
        <v>484</v>
      </c>
      <c r="D779" s="17" t="s">
        <v>554</v>
      </c>
      <c r="E779" s="17" t="s">
        <v>436</v>
      </c>
      <c r="F779" s="17" t="s">
        <v>2328</v>
      </c>
      <c r="G779" s="20" t="s">
        <v>424</v>
      </c>
      <c r="H779" s="20" t="s">
        <v>3099</v>
      </c>
      <c r="I779" s="20" t="str">
        <f t="shared" si="117"/>
        <v>2 Gm Głowno (2)</v>
      </c>
      <c r="J779" s="18" t="s">
        <v>1162</v>
      </c>
      <c r="K779" s="172">
        <v>4590</v>
      </c>
      <c r="L779" s="173">
        <v>630</v>
      </c>
      <c r="M779" s="68">
        <v>5</v>
      </c>
      <c r="N779" s="169">
        <v>4475.82</v>
      </c>
      <c r="O779" s="32">
        <f t="shared" si="119"/>
        <v>1.0893246E-3</v>
      </c>
      <c r="P779" s="32">
        <f t="shared" si="120"/>
        <v>1.533293E-4</v>
      </c>
      <c r="Q779" s="30">
        <f t="shared" si="121"/>
        <v>5.5922799999999999E-5</v>
      </c>
      <c r="R779" s="94">
        <f t="shared" si="118"/>
        <v>27961</v>
      </c>
      <c r="S779" s="104"/>
      <c r="T779" s="104"/>
      <c r="U779" s="104"/>
      <c r="V779" s="105"/>
      <c r="W779" s="106">
        <f t="shared" si="122"/>
        <v>27961</v>
      </c>
    </row>
    <row r="780" spans="1:23" hidden="1">
      <c r="A780" s="34" t="s">
        <v>6181</v>
      </c>
      <c r="B780" s="174">
        <v>1020062</v>
      </c>
      <c r="C780" s="17" t="s">
        <v>484</v>
      </c>
      <c r="D780" s="17" t="s">
        <v>554</v>
      </c>
      <c r="E780" s="17" t="s">
        <v>438</v>
      </c>
      <c r="F780" s="17" t="s">
        <v>2328</v>
      </c>
      <c r="G780" s="20" t="s">
        <v>424</v>
      </c>
      <c r="H780" s="20" t="s">
        <v>3100</v>
      </c>
      <c r="I780" s="20" t="str">
        <f t="shared" si="117"/>
        <v>2 Gm Ozorków (2)</v>
      </c>
      <c r="J780" s="18" t="s">
        <v>1163</v>
      </c>
      <c r="K780" s="172">
        <v>7289</v>
      </c>
      <c r="L780" s="173">
        <v>1037</v>
      </c>
      <c r="M780" s="68">
        <v>8</v>
      </c>
      <c r="N780" s="169">
        <v>6129.64</v>
      </c>
      <c r="O780" s="32">
        <f t="shared" si="119"/>
        <v>1.0975442000000001E-3</v>
      </c>
      <c r="P780" s="32">
        <f t="shared" si="120"/>
        <v>1.8568020000000001E-4</v>
      </c>
      <c r="Q780" s="30">
        <f t="shared" si="121"/>
        <v>6.7721900000000006E-5</v>
      </c>
      <c r="R780" s="94">
        <f t="shared" si="118"/>
        <v>33860</v>
      </c>
      <c r="S780" s="104"/>
      <c r="T780" s="104"/>
      <c r="U780" s="104"/>
      <c r="V780" s="105"/>
      <c r="W780" s="106">
        <f t="shared" si="122"/>
        <v>33860</v>
      </c>
    </row>
    <row r="781" spans="1:23" ht="20.25" hidden="1" customHeight="1">
      <c r="A781" s="34" t="s">
        <v>6182</v>
      </c>
      <c r="B781" s="174">
        <v>1020073</v>
      </c>
      <c r="C781" s="17" t="s">
        <v>484</v>
      </c>
      <c r="D781" s="17" t="s">
        <v>554</v>
      </c>
      <c r="E781" s="17" t="s">
        <v>445</v>
      </c>
      <c r="F781" s="17" t="s">
        <v>2329</v>
      </c>
      <c r="G781" s="20" t="s">
        <v>425</v>
      </c>
      <c r="H781" s="20" t="s">
        <v>3101</v>
      </c>
      <c r="I781" s="20" t="str">
        <f t="shared" si="117"/>
        <v>3 M-Gm Parzęczew (3)</v>
      </c>
      <c r="J781" s="18" t="s">
        <v>1166</v>
      </c>
      <c r="K781" s="172">
        <v>5354</v>
      </c>
      <c r="L781" s="173">
        <v>790</v>
      </c>
      <c r="M781" s="68">
        <v>5</v>
      </c>
      <c r="N781" s="169">
        <v>5833.84</v>
      </c>
      <c r="O781" s="32">
        <f t="shared" si="119"/>
        <v>9.3388119999999997E-4</v>
      </c>
      <c r="P781" s="32">
        <f t="shared" si="120"/>
        <v>1.2646320000000001E-4</v>
      </c>
      <c r="Q781" s="30">
        <f t="shared" si="121"/>
        <v>4.6124100000000001E-5</v>
      </c>
      <c r="R781" s="94">
        <f t="shared" si="118"/>
        <v>23062</v>
      </c>
      <c r="S781" s="104"/>
      <c r="T781" s="104"/>
      <c r="U781" s="104"/>
      <c r="V781" s="105"/>
      <c r="W781" s="106">
        <f t="shared" si="122"/>
        <v>23062</v>
      </c>
    </row>
    <row r="782" spans="1:23" hidden="1">
      <c r="A782" s="34" t="s">
        <v>6183</v>
      </c>
      <c r="B782" s="174">
        <v>1020083</v>
      </c>
      <c r="C782" s="17" t="s">
        <v>484</v>
      </c>
      <c r="D782" s="17" t="s">
        <v>554</v>
      </c>
      <c r="E782" s="17" t="s">
        <v>469</v>
      </c>
      <c r="F782" s="17" t="s">
        <v>2329</v>
      </c>
      <c r="G782" s="20" t="s">
        <v>425</v>
      </c>
      <c r="H782" s="20" t="s">
        <v>3102</v>
      </c>
      <c r="I782" s="20" t="str">
        <f t="shared" si="117"/>
        <v>3 M-Gm Stryków (3)</v>
      </c>
      <c r="J782" s="18" t="s">
        <v>1167</v>
      </c>
      <c r="K782" s="172">
        <v>12984</v>
      </c>
      <c r="L782" s="173">
        <v>2005</v>
      </c>
      <c r="M782" s="68">
        <v>19</v>
      </c>
      <c r="N782" s="169">
        <v>10856.81</v>
      </c>
      <c r="O782" s="32">
        <f t="shared" si="119"/>
        <v>1.4633394000000001E-3</v>
      </c>
      <c r="P782" s="32">
        <f t="shared" si="120"/>
        <v>2.7024470000000002E-4</v>
      </c>
      <c r="Q782" s="30">
        <f t="shared" si="121"/>
        <v>9.8564600000000002E-5</v>
      </c>
      <c r="R782" s="94">
        <f t="shared" si="118"/>
        <v>49282</v>
      </c>
      <c r="S782" s="104"/>
      <c r="T782" s="104"/>
      <c r="U782" s="104"/>
      <c r="V782" s="105"/>
      <c r="W782" s="106">
        <f t="shared" si="122"/>
        <v>49282</v>
      </c>
    </row>
    <row r="783" spans="1:23" hidden="1">
      <c r="A783" s="34" t="s">
        <v>6184</v>
      </c>
      <c r="B783" s="174">
        <v>1020092</v>
      </c>
      <c r="C783" s="17" t="s">
        <v>484</v>
      </c>
      <c r="D783" s="17" t="s">
        <v>554</v>
      </c>
      <c r="E783" s="17" t="s">
        <v>471</v>
      </c>
      <c r="F783" s="17" t="s">
        <v>2328</v>
      </c>
      <c r="G783" s="20" t="s">
        <v>424</v>
      </c>
      <c r="H783" s="20" t="s">
        <v>3103</v>
      </c>
      <c r="I783" s="20" t="str">
        <f t="shared" si="117"/>
        <v>2 Gm Zgierz (2)</v>
      </c>
      <c r="J783" s="18" t="s">
        <v>1164</v>
      </c>
      <c r="K783" s="172">
        <v>16609</v>
      </c>
      <c r="L783" s="173">
        <v>2600</v>
      </c>
      <c r="M783" s="68">
        <v>30</v>
      </c>
      <c r="N783" s="169">
        <v>7034.12</v>
      </c>
      <c r="O783" s="32">
        <f t="shared" si="119"/>
        <v>1.8062496E-3</v>
      </c>
      <c r="P783" s="32">
        <f t="shared" si="120"/>
        <v>6.6763840000000005E-4</v>
      </c>
      <c r="Q783" s="30">
        <f t="shared" si="121"/>
        <v>2.4350350000000001E-4</v>
      </c>
      <c r="R783" s="94">
        <f t="shared" si="118"/>
        <v>121751</v>
      </c>
      <c r="S783" s="104"/>
      <c r="T783" s="104"/>
      <c r="U783" s="104"/>
      <c r="V783" s="105"/>
      <c r="W783" s="106">
        <f t="shared" si="122"/>
        <v>121751</v>
      </c>
    </row>
    <row r="784" spans="1:23" hidden="1">
      <c r="A784" s="34" t="s">
        <v>6185</v>
      </c>
      <c r="B784" s="174">
        <v>1021011</v>
      </c>
      <c r="C784" s="17" t="s">
        <v>484</v>
      </c>
      <c r="D784" s="17" t="s">
        <v>561</v>
      </c>
      <c r="E784" s="17" t="s">
        <v>430</v>
      </c>
      <c r="F784" s="17" t="s">
        <v>2327</v>
      </c>
      <c r="G784" s="20" t="s">
        <v>423</v>
      </c>
      <c r="H784" s="20" t="s">
        <v>3104</v>
      </c>
      <c r="I784" s="20" t="str">
        <f t="shared" si="117"/>
        <v>1 M Brzeziny (1)</v>
      </c>
      <c r="J784" s="18" t="s">
        <v>1168</v>
      </c>
      <c r="K784" s="172">
        <v>11750</v>
      </c>
      <c r="L784" s="173">
        <v>1586</v>
      </c>
      <c r="M784" s="68">
        <v>50</v>
      </c>
      <c r="N784" s="169">
        <v>4443.99</v>
      </c>
      <c r="O784" s="32">
        <f t="shared" si="119"/>
        <v>4.2553191000000001E-3</v>
      </c>
      <c r="P784" s="32">
        <f t="shared" si="120"/>
        <v>1.5186659000000001E-3</v>
      </c>
      <c r="Q784" s="30">
        <f t="shared" si="121"/>
        <v>5.5389339999999999E-4</v>
      </c>
      <c r="R784" s="94">
        <f t="shared" si="118"/>
        <v>276946</v>
      </c>
      <c r="S784" s="104"/>
      <c r="T784" s="104"/>
      <c r="U784" s="104"/>
      <c r="V784" s="105"/>
      <c r="W784" s="106">
        <f t="shared" si="122"/>
        <v>276946</v>
      </c>
    </row>
    <row r="785" spans="1:23" hidden="1">
      <c r="A785" s="34" t="s">
        <v>6186</v>
      </c>
      <c r="B785" s="174">
        <v>1021022</v>
      </c>
      <c r="C785" s="17" t="s">
        <v>484</v>
      </c>
      <c r="D785" s="17" t="s">
        <v>561</v>
      </c>
      <c r="E785" s="17" t="s">
        <v>429</v>
      </c>
      <c r="F785" s="17" t="s">
        <v>2328</v>
      </c>
      <c r="G785" s="20" t="s">
        <v>424</v>
      </c>
      <c r="H785" s="20" t="s">
        <v>3105</v>
      </c>
      <c r="I785" s="20" t="str">
        <f t="shared" si="117"/>
        <v>2 Gm Brzeziny (2)</v>
      </c>
      <c r="J785" s="18" t="s">
        <v>1168</v>
      </c>
      <c r="K785" s="172">
        <v>6232</v>
      </c>
      <c r="L785" s="173">
        <v>980</v>
      </c>
      <c r="M785" s="68">
        <v>7</v>
      </c>
      <c r="N785" s="169">
        <v>6058.76</v>
      </c>
      <c r="O785" s="32">
        <f t="shared" si="119"/>
        <v>1.1232349E-3</v>
      </c>
      <c r="P785" s="32">
        <f t="shared" si="120"/>
        <v>1.8168239999999999E-4</v>
      </c>
      <c r="Q785" s="30">
        <f t="shared" si="121"/>
        <v>6.6263800000000001E-5</v>
      </c>
      <c r="R785" s="94">
        <f t="shared" si="118"/>
        <v>33131</v>
      </c>
      <c r="S785" s="104"/>
      <c r="T785" s="104"/>
      <c r="U785" s="104"/>
      <c r="V785" s="105"/>
      <c r="W785" s="106">
        <f t="shared" si="122"/>
        <v>33131</v>
      </c>
    </row>
    <row r="786" spans="1:23" ht="20.25" hidden="1" customHeight="1">
      <c r="A786" s="34" t="s">
        <v>6187</v>
      </c>
      <c r="B786" s="174">
        <v>1021032</v>
      </c>
      <c r="C786" s="17" t="s">
        <v>484</v>
      </c>
      <c r="D786" s="17" t="s">
        <v>561</v>
      </c>
      <c r="E786" s="17" t="s">
        <v>432</v>
      </c>
      <c r="F786" s="17" t="s">
        <v>2328</v>
      </c>
      <c r="G786" s="20" t="s">
        <v>424</v>
      </c>
      <c r="H786" s="20" t="s">
        <v>3106</v>
      </c>
      <c r="I786" s="20" t="str">
        <f t="shared" si="117"/>
        <v>2 Gm Dmosin (2)</v>
      </c>
      <c r="J786" s="18" t="s">
        <v>1169</v>
      </c>
      <c r="K786" s="172">
        <v>4305</v>
      </c>
      <c r="L786" s="173">
        <v>551</v>
      </c>
      <c r="M786" s="68">
        <v>5</v>
      </c>
      <c r="N786" s="169">
        <v>5570.03</v>
      </c>
      <c r="O786" s="32">
        <f t="shared" si="119"/>
        <v>1.1614400999999999E-3</v>
      </c>
      <c r="P786" s="32">
        <f t="shared" si="120"/>
        <v>1.148922E-4</v>
      </c>
      <c r="Q786" s="30">
        <f t="shared" si="121"/>
        <v>4.1903899999999997E-5</v>
      </c>
      <c r="R786" s="94">
        <f t="shared" si="118"/>
        <v>20951</v>
      </c>
      <c r="S786" s="104"/>
      <c r="T786" s="104"/>
      <c r="U786" s="104"/>
      <c r="V786" s="105"/>
      <c r="W786" s="106">
        <f t="shared" si="122"/>
        <v>20951</v>
      </c>
    </row>
    <row r="787" spans="1:23" ht="20.25" hidden="1" customHeight="1">
      <c r="A787" s="34" t="s">
        <v>6188</v>
      </c>
      <c r="B787" s="174">
        <v>1021043</v>
      </c>
      <c r="C787" s="17" t="s">
        <v>484</v>
      </c>
      <c r="D787" s="17" t="s">
        <v>561</v>
      </c>
      <c r="E787" s="17" t="s">
        <v>434</v>
      </c>
      <c r="F787" s="17" t="s">
        <v>2329</v>
      </c>
      <c r="G787" s="20" t="s">
        <v>425</v>
      </c>
      <c r="H787" s="20" t="s">
        <v>3107</v>
      </c>
      <c r="I787" s="20" t="str">
        <f t="shared" si="117"/>
        <v>3 M-Gm Jeżów (3)</v>
      </c>
      <c r="J787" s="18" t="s">
        <v>1170</v>
      </c>
      <c r="K787" s="172">
        <v>3125</v>
      </c>
      <c r="L787" s="173">
        <v>429</v>
      </c>
      <c r="M787" s="68">
        <v>5</v>
      </c>
      <c r="N787" s="169">
        <v>4892.62</v>
      </c>
      <c r="O787" s="32">
        <f t="shared" si="119"/>
        <v>1.6000000000000001E-3</v>
      </c>
      <c r="P787" s="32">
        <f t="shared" si="120"/>
        <v>1.4029290000000001E-4</v>
      </c>
      <c r="Q787" s="30">
        <f t="shared" si="121"/>
        <v>5.1168100000000002E-5</v>
      </c>
      <c r="R787" s="94">
        <f t="shared" si="118"/>
        <v>25584</v>
      </c>
      <c r="S787" s="104"/>
      <c r="T787" s="104"/>
      <c r="U787" s="104"/>
      <c r="V787" s="105"/>
      <c r="W787" s="106">
        <f t="shared" si="122"/>
        <v>25584</v>
      </c>
    </row>
    <row r="788" spans="1:23" ht="20.25" hidden="1" customHeight="1">
      <c r="A788" s="34" t="s">
        <v>6189</v>
      </c>
      <c r="B788" s="174">
        <v>1021052</v>
      </c>
      <c r="C788" s="17" t="s">
        <v>484</v>
      </c>
      <c r="D788" s="17" t="s">
        <v>561</v>
      </c>
      <c r="E788" s="17" t="s">
        <v>436</v>
      </c>
      <c r="F788" s="17" t="s">
        <v>2328</v>
      </c>
      <c r="G788" s="20" t="s">
        <v>424</v>
      </c>
      <c r="H788" s="20" t="s">
        <v>3108</v>
      </c>
      <c r="I788" s="20" t="str">
        <f t="shared" si="117"/>
        <v>2 Gm Rogów (2)</v>
      </c>
      <c r="J788" s="18" t="s">
        <v>1171</v>
      </c>
      <c r="K788" s="172">
        <v>4557</v>
      </c>
      <c r="L788" s="173">
        <v>663</v>
      </c>
      <c r="M788" s="68">
        <v>5</v>
      </c>
      <c r="N788" s="169">
        <v>4545.49</v>
      </c>
      <c r="O788" s="32">
        <f t="shared" si="119"/>
        <v>1.0972130000000001E-3</v>
      </c>
      <c r="P788" s="32">
        <f t="shared" si="120"/>
        <v>1.600382E-4</v>
      </c>
      <c r="Q788" s="30">
        <f t="shared" si="121"/>
        <v>5.8369699999999998E-5</v>
      </c>
      <c r="R788" s="94">
        <f t="shared" si="118"/>
        <v>29184</v>
      </c>
      <c r="S788" s="104"/>
      <c r="T788" s="104"/>
      <c r="U788" s="104"/>
      <c r="V788" s="105"/>
      <c r="W788" s="106">
        <f t="shared" si="122"/>
        <v>29184</v>
      </c>
    </row>
    <row r="789" spans="1:23" ht="20.25" hidden="1" customHeight="1">
      <c r="A789" s="34" t="s">
        <v>6190</v>
      </c>
      <c r="B789" s="162">
        <v>1061011</v>
      </c>
      <c r="C789" s="17" t="s">
        <v>484</v>
      </c>
      <c r="D789" s="17" t="s">
        <v>604</v>
      </c>
      <c r="E789" s="17" t="s">
        <v>430</v>
      </c>
      <c r="F789" s="17" t="s">
        <v>2327</v>
      </c>
      <c r="G789" s="20" t="s">
        <v>423</v>
      </c>
      <c r="H789" s="20" t="s">
        <v>3109</v>
      </c>
      <c r="I789" s="20" t="str">
        <f t="shared" si="117"/>
        <v>1 M Łódź (1)</v>
      </c>
      <c r="J789" s="18" t="s">
        <v>1172</v>
      </c>
      <c r="K789" s="172">
        <v>639890</v>
      </c>
      <c r="L789" s="173">
        <v>71258</v>
      </c>
      <c r="M789" s="68">
        <v>423</v>
      </c>
      <c r="N789" s="169">
        <v>8056.13</v>
      </c>
      <c r="O789" s="32">
        <f t="shared" si="119"/>
        <v>6.6105109999999999E-4</v>
      </c>
      <c r="P789" s="32">
        <f t="shared" si="120"/>
        <v>5.8471225000000003E-3</v>
      </c>
      <c r="Q789" s="30">
        <f t="shared" si="121"/>
        <v>2.1325840999999999E-3</v>
      </c>
      <c r="R789" s="94">
        <f t="shared" si="118"/>
        <v>1066292</v>
      </c>
      <c r="S789" s="104"/>
      <c r="T789" s="104"/>
      <c r="U789" s="104"/>
      <c r="V789" s="105"/>
      <c r="W789" s="106">
        <f t="shared" si="122"/>
        <v>1066292</v>
      </c>
    </row>
    <row r="790" spans="1:23" ht="20.25" hidden="1" customHeight="1">
      <c r="A790" s="34" t="s">
        <v>6191</v>
      </c>
      <c r="B790" s="162">
        <v>1062011</v>
      </c>
      <c r="C790" s="17" t="s">
        <v>484</v>
      </c>
      <c r="D790" s="17" t="s">
        <v>606</v>
      </c>
      <c r="E790" s="17" t="s">
        <v>430</v>
      </c>
      <c r="F790" s="17" t="s">
        <v>2327</v>
      </c>
      <c r="G790" s="20" t="s">
        <v>423</v>
      </c>
      <c r="H790" s="20" t="s">
        <v>3110</v>
      </c>
      <c r="I790" s="20" t="str">
        <f t="shared" si="117"/>
        <v>1 M Piotrków Trybunalski (1)</v>
      </c>
      <c r="J790" s="18" t="s">
        <v>1173</v>
      </c>
      <c r="K790" s="172">
        <v>65435</v>
      </c>
      <c r="L790" s="173">
        <v>8414</v>
      </c>
      <c r="M790" s="68">
        <v>107</v>
      </c>
      <c r="N790" s="169">
        <v>6323.44</v>
      </c>
      <c r="O790" s="32">
        <f t="shared" si="119"/>
        <v>1.6352105E-3</v>
      </c>
      <c r="P790" s="32">
        <f t="shared" si="120"/>
        <v>2.1758189999999998E-3</v>
      </c>
      <c r="Q790" s="30">
        <f t="shared" si="121"/>
        <v>7.9357270000000001E-4</v>
      </c>
      <c r="R790" s="94">
        <f t="shared" si="118"/>
        <v>396786</v>
      </c>
      <c r="S790" s="104"/>
      <c r="T790" s="104"/>
      <c r="U790" s="104"/>
      <c r="V790" s="105"/>
      <c r="W790" s="106">
        <f t="shared" si="122"/>
        <v>396786</v>
      </c>
    </row>
    <row r="791" spans="1:23" ht="20.25" hidden="1" customHeight="1">
      <c r="A791" s="34" t="s">
        <v>6192</v>
      </c>
      <c r="B791" s="162">
        <v>1063011</v>
      </c>
      <c r="C791" s="17" t="s">
        <v>484</v>
      </c>
      <c r="D791" s="17" t="s">
        <v>739</v>
      </c>
      <c r="E791" s="17" t="s">
        <v>430</v>
      </c>
      <c r="F791" s="17" t="s">
        <v>2327</v>
      </c>
      <c r="G791" s="20" t="s">
        <v>423</v>
      </c>
      <c r="H791" s="20" t="s">
        <v>3111</v>
      </c>
      <c r="I791" s="20" t="str">
        <f t="shared" si="117"/>
        <v>1 M Skierniewice (1)</v>
      </c>
      <c r="J791" s="18" t="s">
        <v>1174</v>
      </c>
      <c r="K791" s="172">
        <v>44814</v>
      </c>
      <c r="L791" s="173">
        <v>6231</v>
      </c>
      <c r="M791" s="68">
        <v>121</v>
      </c>
      <c r="N791" s="169">
        <v>7359.71</v>
      </c>
      <c r="O791" s="32">
        <f t="shared" si="119"/>
        <v>2.7000489999999999E-3</v>
      </c>
      <c r="P791" s="32">
        <f t="shared" si="120"/>
        <v>2.2859603000000002E-3</v>
      </c>
      <c r="Q791" s="30">
        <f t="shared" si="121"/>
        <v>8.3374390000000005E-4</v>
      </c>
      <c r="R791" s="94">
        <f t="shared" si="118"/>
        <v>416871</v>
      </c>
      <c r="S791" s="104"/>
      <c r="T791" s="104"/>
      <c r="U791" s="104"/>
      <c r="V791" s="105"/>
      <c r="W791" s="106">
        <f t="shared" si="122"/>
        <v>416871</v>
      </c>
    </row>
    <row r="792" spans="1:23" ht="14.25" hidden="1" customHeight="1">
      <c r="A792" s="34"/>
      <c r="B792" s="142"/>
      <c r="C792" s="21" t="s">
        <v>484</v>
      </c>
      <c r="D792" s="22" t="s">
        <v>4764</v>
      </c>
      <c r="E792" s="23"/>
      <c r="F792" s="42"/>
      <c r="G792" s="24"/>
      <c r="H792" s="24"/>
      <c r="I792" s="20" t="str">
        <f t="shared" si="117"/>
        <v xml:space="preserve">  </v>
      </c>
      <c r="J792" s="25"/>
      <c r="K792" s="150">
        <f>SUM(K615:K791)</f>
        <v>2328825</v>
      </c>
      <c r="L792" s="29">
        <f>SUM(L615:L791)</f>
        <v>308176</v>
      </c>
      <c r="M792" s="69"/>
      <c r="N792" s="146"/>
      <c r="O792" s="43"/>
      <c r="P792" s="43"/>
      <c r="Q792" s="44"/>
      <c r="R792" s="84"/>
      <c r="S792" s="53">
        <f>SUM(S615:S791)</f>
        <v>0</v>
      </c>
      <c r="T792" s="53">
        <f>SUM(T615:T791)</f>
        <v>0</v>
      </c>
      <c r="U792" s="53">
        <f>SUM(U615:U791)</f>
        <v>0</v>
      </c>
      <c r="V792" s="53">
        <f>SUM(V615:V791)</f>
        <v>0</v>
      </c>
      <c r="W792" s="53">
        <f>SUM(W615:W791)</f>
        <v>22624556</v>
      </c>
    </row>
    <row r="793" spans="1:23" s="7" customFormat="1" ht="21" hidden="1" customHeight="1">
      <c r="A793" s="34" t="s">
        <v>6193</v>
      </c>
      <c r="B793" s="162">
        <v>1201011</v>
      </c>
      <c r="C793" s="17" t="s">
        <v>487</v>
      </c>
      <c r="D793" s="17" t="s">
        <v>430</v>
      </c>
      <c r="E793" s="17" t="s">
        <v>430</v>
      </c>
      <c r="F793" s="17" t="s">
        <v>2327</v>
      </c>
      <c r="G793" s="20" t="s">
        <v>423</v>
      </c>
      <c r="H793" s="20" t="s">
        <v>3112</v>
      </c>
      <c r="I793" s="20" t="str">
        <f t="shared" si="117"/>
        <v>1 M Bochnia (1)</v>
      </c>
      <c r="J793" s="18" t="s">
        <v>1175</v>
      </c>
      <c r="K793" s="151">
        <v>28187</v>
      </c>
      <c r="L793" s="154">
        <v>4031</v>
      </c>
      <c r="M793" s="68">
        <v>33</v>
      </c>
      <c r="N793" s="169">
        <v>5842.31</v>
      </c>
      <c r="O793" s="32">
        <f t="shared" ref="O793:O824" si="123" xml:space="preserve"> ROUNDDOWN(M793/K793,10)</f>
        <v>1.1707524000000001E-3</v>
      </c>
      <c r="P793" s="32">
        <f t="shared" ref="P793:P824" si="124">ROUNDDOWN(L793*O793/N793,10)</f>
        <v>8.0778019999999998E-4</v>
      </c>
      <c r="Q793" s="30">
        <f t="shared" ref="Q793:Q824" si="125">ROUNDDOWN(P793/$P$2498,10)</f>
        <v>2.9461649999999999E-4</v>
      </c>
      <c r="R793" s="94">
        <f t="shared" si="118"/>
        <v>147308</v>
      </c>
      <c r="S793" s="107"/>
      <c r="T793" s="107"/>
      <c r="U793" s="107"/>
      <c r="V793" s="108"/>
      <c r="W793" s="109">
        <f t="shared" ref="W793:W824" si="126">MIN(R793:U793)</f>
        <v>147308</v>
      </c>
    </row>
    <row r="794" spans="1:23" ht="20.25" hidden="1" customHeight="1">
      <c r="A794" s="34" t="s">
        <v>6194</v>
      </c>
      <c r="B794" s="162">
        <v>1201022</v>
      </c>
      <c r="C794" s="17" t="s">
        <v>487</v>
      </c>
      <c r="D794" s="17" t="s">
        <v>430</v>
      </c>
      <c r="E794" s="17" t="s">
        <v>429</v>
      </c>
      <c r="F794" s="17" t="s">
        <v>2328</v>
      </c>
      <c r="G794" s="20" t="s">
        <v>424</v>
      </c>
      <c r="H794" s="20" t="s">
        <v>3113</v>
      </c>
      <c r="I794" s="20" t="str">
        <f t="shared" si="117"/>
        <v>2 Gm Bochnia (2)</v>
      </c>
      <c r="J794" s="18" t="s">
        <v>1175</v>
      </c>
      <c r="K794" s="151">
        <v>20945</v>
      </c>
      <c r="L794" s="154">
        <v>3487</v>
      </c>
      <c r="M794" s="68">
        <v>37</v>
      </c>
      <c r="N794" s="169">
        <v>4455.16</v>
      </c>
      <c r="O794" s="32">
        <f t="shared" si="123"/>
        <v>1.7665313000000001E-3</v>
      </c>
      <c r="P794" s="32">
        <f t="shared" si="124"/>
        <v>1.3826426999999999E-3</v>
      </c>
      <c r="Q794" s="30">
        <f t="shared" si="125"/>
        <v>5.0428249999999995E-4</v>
      </c>
      <c r="R794" s="94">
        <f t="shared" si="118"/>
        <v>252141</v>
      </c>
      <c r="S794" s="107"/>
      <c r="T794" s="107"/>
      <c r="U794" s="107"/>
      <c r="V794" s="108"/>
      <c r="W794" s="109">
        <f t="shared" si="126"/>
        <v>252141</v>
      </c>
    </row>
    <row r="795" spans="1:23" ht="20.25" hidden="1" customHeight="1">
      <c r="A795" s="34" t="s">
        <v>6195</v>
      </c>
      <c r="B795" s="162">
        <v>1201032</v>
      </c>
      <c r="C795" s="17" t="s">
        <v>487</v>
      </c>
      <c r="D795" s="17" t="s">
        <v>430</v>
      </c>
      <c r="E795" s="17" t="s">
        <v>432</v>
      </c>
      <c r="F795" s="17" t="s">
        <v>2328</v>
      </c>
      <c r="G795" s="20" t="s">
        <v>424</v>
      </c>
      <c r="H795" s="20" t="s">
        <v>3114</v>
      </c>
      <c r="I795" s="20" t="str">
        <f t="shared" si="117"/>
        <v>2 Gm Drwinia (2)</v>
      </c>
      <c r="J795" s="18" t="s">
        <v>1176</v>
      </c>
      <c r="K795" s="151">
        <v>6240</v>
      </c>
      <c r="L795" s="154">
        <v>942</v>
      </c>
      <c r="M795" s="68">
        <v>11</v>
      </c>
      <c r="N795" s="169">
        <v>4698.54</v>
      </c>
      <c r="O795" s="32">
        <f t="shared" si="123"/>
        <v>1.7628205E-3</v>
      </c>
      <c r="P795" s="32">
        <f t="shared" si="124"/>
        <v>3.5342400000000002E-4</v>
      </c>
      <c r="Q795" s="30">
        <f t="shared" si="125"/>
        <v>1.289021E-4</v>
      </c>
      <c r="R795" s="94">
        <f t="shared" si="118"/>
        <v>64451</v>
      </c>
      <c r="S795" s="107"/>
      <c r="T795" s="107"/>
      <c r="U795" s="107"/>
      <c r="V795" s="108"/>
      <c r="W795" s="109">
        <f t="shared" si="126"/>
        <v>64451</v>
      </c>
    </row>
    <row r="796" spans="1:23" ht="20.25" hidden="1" customHeight="1">
      <c r="A796" s="34" t="s">
        <v>6196</v>
      </c>
      <c r="B796" s="162">
        <v>1201042</v>
      </c>
      <c r="C796" s="17" t="s">
        <v>487</v>
      </c>
      <c r="D796" s="17" t="s">
        <v>430</v>
      </c>
      <c r="E796" s="17" t="s">
        <v>434</v>
      </c>
      <c r="F796" s="17" t="s">
        <v>2328</v>
      </c>
      <c r="G796" s="20" t="s">
        <v>424</v>
      </c>
      <c r="H796" s="20" t="s">
        <v>3115</v>
      </c>
      <c r="I796" s="20" t="str">
        <f t="shared" si="117"/>
        <v>2 Gm Lipnica Murowana (2)</v>
      </c>
      <c r="J796" s="18" t="s">
        <v>1177</v>
      </c>
      <c r="K796" s="151">
        <v>5489</v>
      </c>
      <c r="L796" s="154">
        <v>902</v>
      </c>
      <c r="M796" s="68">
        <v>5</v>
      </c>
      <c r="N796" s="169">
        <v>3549.72</v>
      </c>
      <c r="O796" s="32">
        <f t="shared" si="123"/>
        <v>9.1091269999999996E-4</v>
      </c>
      <c r="P796" s="32">
        <f t="shared" si="124"/>
        <v>2.3146700000000001E-4</v>
      </c>
      <c r="Q796" s="30">
        <f t="shared" si="125"/>
        <v>8.4421500000000005E-5</v>
      </c>
      <c r="R796" s="94">
        <f t="shared" si="118"/>
        <v>42210</v>
      </c>
      <c r="S796" s="107"/>
      <c r="T796" s="107"/>
      <c r="U796" s="107"/>
      <c r="V796" s="108"/>
      <c r="W796" s="109">
        <f t="shared" si="126"/>
        <v>42210</v>
      </c>
    </row>
    <row r="797" spans="1:23" ht="20.25" hidden="1" customHeight="1">
      <c r="A797" s="34" t="s">
        <v>6197</v>
      </c>
      <c r="B797" s="162">
        <v>1201052</v>
      </c>
      <c r="C797" s="17" t="s">
        <v>487</v>
      </c>
      <c r="D797" s="17" t="s">
        <v>430</v>
      </c>
      <c r="E797" s="17" t="s">
        <v>436</v>
      </c>
      <c r="F797" s="17" t="s">
        <v>2328</v>
      </c>
      <c r="G797" s="20" t="s">
        <v>424</v>
      </c>
      <c r="H797" s="20" t="s">
        <v>3116</v>
      </c>
      <c r="I797" s="20" t="str">
        <f t="shared" si="117"/>
        <v>2 Gm Łapanów (2)</v>
      </c>
      <c r="J797" s="18" t="s">
        <v>1178</v>
      </c>
      <c r="K797" s="151">
        <v>8693</v>
      </c>
      <c r="L797" s="154">
        <v>1478</v>
      </c>
      <c r="M797" s="68">
        <v>11</v>
      </c>
      <c r="N797" s="169">
        <v>3627.08</v>
      </c>
      <c r="O797" s="32">
        <f t="shared" si="123"/>
        <v>1.2653859E-3</v>
      </c>
      <c r="P797" s="32">
        <f t="shared" si="124"/>
        <v>5.1563249999999998E-4</v>
      </c>
      <c r="Q797" s="30">
        <f t="shared" si="125"/>
        <v>1.880633E-4</v>
      </c>
      <c r="R797" s="94">
        <f t="shared" si="118"/>
        <v>94031</v>
      </c>
      <c r="S797" s="107"/>
      <c r="T797" s="107"/>
      <c r="U797" s="107"/>
      <c r="V797" s="108"/>
      <c r="W797" s="109">
        <f t="shared" si="126"/>
        <v>94031</v>
      </c>
    </row>
    <row r="798" spans="1:23" ht="20.25" hidden="1" customHeight="1">
      <c r="A798" s="34" t="s">
        <v>6198</v>
      </c>
      <c r="B798" s="162">
        <v>1201063</v>
      </c>
      <c r="C798" s="17" t="s">
        <v>487</v>
      </c>
      <c r="D798" s="17" t="s">
        <v>430</v>
      </c>
      <c r="E798" s="17" t="s">
        <v>438</v>
      </c>
      <c r="F798" s="17" t="s">
        <v>2329</v>
      </c>
      <c r="G798" s="20" t="s">
        <v>425</v>
      </c>
      <c r="H798" s="20" t="s">
        <v>3117</v>
      </c>
      <c r="I798" s="20" t="str">
        <f t="shared" si="117"/>
        <v>3 M-Gm Nowy Wiśnicz (3)</v>
      </c>
      <c r="J798" s="18" t="s">
        <v>1179</v>
      </c>
      <c r="K798" s="151">
        <v>14522</v>
      </c>
      <c r="L798" s="154">
        <v>2514</v>
      </c>
      <c r="M798" s="68">
        <v>1</v>
      </c>
      <c r="N798" s="169">
        <v>4130.01</v>
      </c>
      <c r="O798" s="32">
        <f t="shared" si="123"/>
        <v>6.8861000000000004E-5</v>
      </c>
      <c r="P798" s="32">
        <f t="shared" si="124"/>
        <v>4.1916699999999998E-5</v>
      </c>
      <c r="Q798" s="30">
        <f t="shared" si="125"/>
        <v>1.5288E-5</v>
      </c>
      <c r="R798" s="94">
        <f t="shared" si="118"/>
        <v>7644</v>
      </c>
      <c r="S798" s="107"/>
      <c r="T798" s="107"/>
      <c r="U798" s="107"/>
      <c r="V798" s="108"/>
      <c r="W798" s="109">
        <f t="shared" si="126"/>
        <v>7644</v>
      </c>
    </row>
    <row r="799" spans="1:23" ht="20.25" hidden="1" customHeight="1">
      <c r="A799" s="34" t="s">
        <v>6199</v>
      </c>
      <c r="B799" s="162">
        <v>1201072</v>
      </c>
      <c r="C799" s="17" t="s">
        <v>487</v>
      </c>
      <c r="D799" s="17" t="s">
        <v>430</v>
      </c>
      <c r="E799" s="17" t="s">
        <v>445</v>
      </c>
      <c r="F799" s="17" t="s">
        <v>2328</v>
      </c>
      <c r="G799" s="20" t="s">
        <v>424</v>
      </c>
      <c r="H799" s="20" t="s">
        <v>3118</v>
      </c>
      <c r="I799" s="20" t="str">
        <f t="shared" si="117"/>
        <v>2 Gm Rzezawa (2)</v>
      </c>
      <c r="J799" s="18" t="s">
        <v>1180</v>
      </c>
      <c r="K799" s="151">
        <v>11600</v>
      </c>
      <c r="L799" s="154">
        <v>1886</v>
      </c>
      <c r="M799" s="68">
        <v>21</v>
      </c>
      <c r="N799" s="169">
        <v>4052.24</v>
      </c>
      <c r="O799" s="32">
        <f t="shared" si="123"/>
        <v>1.8103448E-3</v>
      </c>
      <c r="P799" s="32">
        <f t="shared" si="124"/>
        <v>8.4257349999999995E-4</v>
      </c>
      <c r="Q799" s="30">
        <f t="shared" si="125"/>
        <v>3.0730649999999998E-4</v>
      </c>
      <c r="R799" s="94">
        <f t="shared" si="118"/>
        <v>153653</v>
      </c>
      <c r="S799" s="107"/>
      <c r="T799" s="107"/>
      <c r="U799" s="107"/>
      <c r="V799" s="108"/>
      <c r="W799" s="109">
        <f t="shared" si="126"/>
        <v>153653</v>
      </c>
    </row>
    <row r="800" spans="1:23" ht="20.25" hidden="1" customHeight="1">
      <c r="A800" s="34" t="s">
        <v>6200</v>
      </c>
      <c r="B800" s="162">
        <v>1201082</v>
      </c>
      <c r="C800" s="17" t="s">
        <v>487</v>
      </c>
      <c r="D800" s="17" t="s">
        <v>430</v>
      </c>
      <c r="E800" s="17" t="s">
        <v>469</v>
      </c>
      <c r="F800" s="17" t="s">
        <v>2328</v>
      </c>
      <c r="G800" s="20" t="s">
        <v>424</v>
      </c>
      <c r="H800" s="20" t="s">
        <v>3119</v>
      </c>
      <c r="I800" s="20" t="str">
        <f t="shared" si="117"/>
        <v>2 Gm Trzciana (2)</v>
      </c>
      <c r="J800" s="18" t="s">
        <v>1181</v>
      </c>
      <c r="K800" s="151">
        <v>5711</v>
      </c>
      <c r="L800" s="154">
        <v>1028</v>
      </c>
      <c r="M800" s="68">
        <v>22</v>
      </c>
      <c r="N800" s="169">
        <v>3701.84</v>
      </c>
      <c r="O800" s="32">
        <f t="shared" si="123"/>
        <v>3.852215E-3</v>
      </c>
      <c r="P800" s="32">
        <f t="shared" si="124"/>
        <v>1.069759E-3</v>
      </c>
      <c r="Q800" s="30">
        <f t="shared" si="125"/>
        <v>3.9016639999999998E-4</v>
      </c>
      <c r="R800" s="94">
        <f t="shared" si="118"/>
        <v>195083</v>
      </c>
      <c r="S800" s="107"/>
      <c r="T800" s="107"/>
      <c r="U800" s="107"/>
      <c r="V800" s="108"/>
      <c r="W800" s="109">
        <f t="shared" si="126"/>
        <v>195083</v>
      </c>
    </row>
    <row r="801" spans="1:23" ht="20.25" hidden="1" customHeight="1">
      <c r="A801" s="34" t="s">
        <v>6201</v>
      </c>
      <c r="B801" s="162">
        <v>1201092</v>
      </c>
      <c r="C801" s="17" t="s">
        <v>487</v>
      </c>
      <c r="D801" s="17" t="s">
        <v>430</v>
      </c>
      <c r="E801" s="17" t="s">
        <v>471</v>
      </c>
      <c r="F801" s="17" t="s">
        <v>2328</v>
      </c>
      <c r="G801" s="20" t="s">
        <v>424</v>
      </c>
      <c r="H801" s="20" t="s">
        <v>3120</v>
      </c>
      <c r="I801" s="20" t="str">
        <f t="shared" si="117"/>
        <v>2 Gm Żegocina (2)</v>
      </c>
      <c r="J801" s="18" t="s">
        <v>1182</v>
      </c>
      <c r="K801" s="151">
        <v>5539</v>
      </c>
      <c r="L801" s="154">
        <v>1030</v>
      </c>
      <c r="M801" s="68">
        <v>24</v>
      </c>
      <c r="N801" s="169">
        <v>3393.37</v>
      </c>
      <c r="O801" s="32">
        <f t="shared" si="123"/>
        <v>4.3329120000000004E-3</v>
      </c>
      <c r="P801" s="32">
        <f t="shared" si="124"/>
        <v>1.315182E-3</v>
      </c>
      <c r="Q801" s="30">
        <f t="shared" si="125"/>
        <v>4.7967799999999998E-4</v>
      </c>
      <c r="R801" s="94">
        <f t="shared" si="118"/>
        <v>239839</v>
      </c>
      <c r="S801" s="107"/>
      <c r="T801" s="107"/>
      <c r="U801" s="107"/>
      <c r="V801" s="108"/>
      <c r="W801" s="109">
        <f t="shared" si="126"/>
        <v>239839</v>
      </c>
    </row>
    <row r="802" spans="1:23" ht="20.25" hidden="1" customHeight="1">
      <c r="A802" s="34" t="s">
        <v>6202</v>
      </c>
      <c r="B802" s="162">
        <v>1202012</v>
      </c>
      <c r="C802" s="17" t="s">
        <v>487</v>
      </c>
      <c r="D802" s="17" t="s">
        <v>429</v>
      </c>
      <c r="E802" s="17" t="s">
        <v>430</v>
      </c>
      <c r="F802" s="17" t="s">
        <v>2328</v>
      </c>
      <c r="G802" s="20" t="s">
        <v>424</v>
      </c>
      <c r="H802" s="20" t="s">
        <v>3121</v>
      </c>
      <c r="I802" s="20" t="str">
        <f t="shared" si="117"/>
        <v>2 Gm Borzęcin (2)</v>
      </c>
      <c r="J802" s="18" t="s">
        <v>1183</v>
      </c>
      <c r="K802" s="151">
        <v>8057</v>
      </c>
      <c r="L802" s="154">
        <v>1114</v>
      </c>
      <c r="M802" s="68">
        <v>16</v>
      </c>
      <c r="N802" s="169">
        <v>4043.03</v>
      </c>
      <c r="O802" s="32">
        <f t="shared" si="123"/>
        <v>1.9858508000000002E-3</v>
      </c>
      <c r="P802" s="32">
        <f t="shared" si="124"/>
        <v>5.4717320000000004E-4</v>
      </c>
      <c r="Q802" s="30">
        <f t="shared" si="125"/>
        <v>1.99567E-4</v>
      </c>
      <c r="R802" s="94">
        <f t="shared" si="118"/>
        <v>99783</v>
      </c>
      <c r="S802" s="107"/>
      <c r="T802" s="107"/>
      <c r="U802" s="107"/>
      <c r="V802" s="108"/>
      <c r="W802" s="109">
        <f t="shared" si="126"/>
        <v>99783</v>
      </c>
    </row>
    <row r="803" spans="1:23" ht="20.25" hidden="1" customHeight="1">
      <c r="A803" s="34" t="s">
        <v>6203</v>
      </c>
      <c r="B803" s="162">
        <v>1202023</v>
      </c>
      <c r="C803" s="17" t="s">
        <v>487</v>
      </c>
      <c r="D803" s="17" t="s">
        <v>429</v>
      </c>
      <c r="E803" s="17" t="s">
        <v>429</v>
      </c>
      <c r="F803" s="17" t="s">
        <v>2329</v>
      </c>
      <c r="G803" s="20" t="s">
        <v>425</v>
      </c>
      <c r="H803" s="20" t="s">
        <v>3122</v>
      </c>
      <c r="I803" s="20" t="str">
        <f t="shared" si="117"/>
        <v>3 M-Gm Brzesko (3)</v>
      </c>
      <c r="J803" s="18" t="s">
        <v>1184</v>
      </c>
      <c r="K803" s="151">
        <v>35120</v>
      </c>
      <c r="L803" s="154">
        <v>5133</v>
      </c>
      <c r="M803" s="68">
        <v>5</v>
      </c>
      <c r="N803" s="169">
        <v>5081.34</v>
      </c>
      <c r="O803" s="32">
        <f t="shared" si="123"/>
        <v>1.4236899999999999E-4</v>
      </c>
      <c r="P803" s="32">
        <f t="shared" si="124"/>
        <v>1.4381640000000001E-4</v>
      </c>
      <c r="Q803" s="30">
        <f t="shared" si="125"/>
        <v>5.2453200000000001E-5</v>
      </c>
      <c r="R803" s="94">
        <f t="shared" si="118"/>
        <v>26226</v>
      </c>
      <c r="S803" s="107"/>
      <c r="T803" s="107"/>
      <c r="U803" s="107"/>
      <c r="V803" s="108"/>
      <c r="W803" s="109">
        <f t="shared" si="126"/>
        <v>26226</v>
      </c>
    </row>
    <row r="804" spans="1:23" ht="20.25" hidden="1" customHeight="1">
      <c r="A804" s="34" t="s">
        <v>6204</v>
      </c>
      <c r="B804" s="162">
        <v>1202033</v>
      </c>
      <c r="C804" s="17" t="s">
        <v>487</v>
      </c>
      <c r="D804" s="17" t="s">
        <v>429</v>
      </c>
      <c r="E804" s="17" t="s">
        <v>432</v>
      </c>
      <c r="F804" s="17" t="s">
        <v>2329</v>
      </c>
      <c r="G804" s="20" t="s">
        <v>425</v>
      </c>
      <c r="H804" s="20" t="s">
        <v>3123</v>
      </c>
      <c r="I804" s="20" t="str">
        <f t="shared" si="117"/>
        <v>3 M-Gm Czchów (3)</v>
      </c>
      <c r="J804" s="18" t="s">
        <v>1185</v>
      </c>
      <c r="K804" s="151">
        <v>9588</v>
      </c>
      <c r="L804" s="154">
        <v>1593</v>
      </c>
      <c r="M804" s="68">
        <v>28</v>
      </c>
      <c r="N804" s="169">
        <v>3281.79</v>
      </c>
      <c r="O804" s="32">
        <f t="shared" si="123"/>
        <v>2.920317E-3</v>
      </c>
      <c r="P804" s="32">
        <f t="shared" si="124"/>
        <v>1.4175387999999999E-3</v>
      </c>
      <c r="Q804" s="30">
        <f t="shared" si="125"/>
        <v>5.1701000000000004E-4</v>
      </c>
      <c r="R804" s="94">
        <f t="shared" si="118"/>
        <v>258505</v>
      </c>
      <c r="S804" s="107"/>
      <c r="T804" s="107"/>
      <c r="U804" s="107"/>
      <c r="V804" s="108"/>
      <c r="W804" s="109">
        <f t="shared" si="126"/>
        <v>258505</v>
      </c>
    </row>
    <row r="805" spans="1:23" ht="20.25" hidden="1" customHeight="1">
      <c r="A805" s="34" t="s">
        <v>6205</v>
      </c>
      <c r="B805" s="162">
        <v>1202042</v>
      </c>
      <c r="C805" s="17" t="s">
        <v>487</v>
      </c>
      <c r="D805" s="17" t="s">
        <v>429</v>
      </c>
      <c r="E805" s="17" t="s">
        <v>434</v>
      </c>
      <c r="F805" s="17" t="s">
        <v>2328</v>
      </c>
      <c r="G805" s="20" t="s">
        <v>424</v>
      </c>
      <c r="H805" s="20" t="s">
        <v>3124</v>
      </c>
      <c r="I805" s="20" t="str">
        <f t="shared" si="117"/>
        <v>2 Gm Dębno (2)</v>
      </c>
      <c r="J805" s="18" t="s">
        <v>1186</v>
      </c>
      <c r="K805" s="151">
        <v>14458</v>
      </c>
      <c r="L805" s="154">
        <v>2271</v>
      </c>
      <c r="M805" s="68">
        <v>17</v>
      </c>
      <c r="N805" s="169">
        <v>3668.82</v>
      </c>
      <c r="O805" s="32">
        <f t="shared" si="123"/>
        <v>1.1758196E-3</v>
      </c>
      <c r="P805" s="32">
        <f t="shared" si="124"/>
        <v>7.2783240000000001E-4</v>
      </c>
      <c r="Q805" s="30">
        <f t="shared" si="125"/>
        <v>2.654577E-4</v>
      </c>
      <c r="R805" s="94">
        <f t="shared" si="118"/>
        <v>132728</v>
      </c>
      <c r="S805" s="107"/>
      <c r="T805" s="107"/>
      <c r="U805" s="107"/>
      <c r="V805" s="108"/>
      <c r="W805" s="109">
        <f t="shared" si="126"/>
        <v>132728</v>
      </c>
    </row>
    <row r="806" spans="1:23" ht="20.25" hidden="1" customHeight="1">
      <c r="A806" s="34" t="s">
        <v>6206</v>
      </c>
      <c r="B806" s="162">
        <v>1202052</v>
      </c>
      <c r="C806" s="17" t="s">
        <v>487</v>
      </c>
      <c r="D806" s="17" t="s">
        <v>429</v>
      </c>
      <c r="E806" s="17" t="s">
        <v>436</v>
      </c>
      <c r="F806" s="17" t="s">
        <v>2328</v>
      </c>
      <c r="G806" s="20" t="s">
        <v>424</v>
      </c>
      <c r="H806" s="20" t="s">
        <v>3125</v>
      </c>
      <c r="I806" s="20" t="str">
        <f t="shared" si="117"/>
        <v>2 Gm Gnojnik (2)</v>
      </c>
      <c r="J806" s="18" t="s">
        <v>1187</v>
      </c>
      <c r="K806" s="151">
        <v>8075</v>
      </c>
      <c r="L806" s="154">
        <v>1401</v>
      </c>
      <c r="M806" s="68">
        <v>31</v>
      </c>
      <c r="N806" s="169">
        <v>3467.48</v>
      </c>
      <c r="O806" s="32">
        <f t="shared" si="123"/>
        <v>3.8390092000000001E-3</v>
      </c>
      <c r="P806" s="32">
        <f t="shared" si="124"/>
        <v>1.5511125000000001E-3</v>
      </c>
      <c r="Q806" s="30">
        <f t="shared" si="125"/>
        <v>5.6572749999999998E-4</v>
      </c>
      <c r="R806" s="94">
        <f t="shared" si="118"/>
        <v>282863</v>
      </c>
      <c r="S806" s="107"/>
      <c r="T806" s="107"/>
      <c r="U806" s="107"/>
      <c r="V806" s="108"/>
      <c r="W806" s="109">
        <f t="shared" si="126"/>
        <v>282863</v>
      </c>
    </row>
    <row r="807" spans="1:23" ht="20.25" hidden="1" customHeight="1">
      <c r="A807" s="34" t="s">
        <v>6207</v>
      </c>
      <c r="B807" s="162">
        <v>1202062</v>
      </c>
      <c r="C807" s="17" t="s">
        <v>487</v>
      </c>
      <c r="D807" s="17" t="s">
        <v>429</v>
      </c>
      <c r="E807" s="17" t="s">
        <v>438</v>
      </c>
      <c r="F807" s="17" t="s">
        <v>2328</v>
      </c>
      <c r="G807" s="20" t="s">
        <v>424</v>
      </c>
      <c r="H807" s="20" t="s">
        <v>3126</v>
      </c>
      <c r="I807" s="20" t="str">
        <f t="shared" si="117"/>
        <v>2 Gm Iwkowa (2)</v>
      </c>
      <c r="J807" s="18" t="s">
        <v>1188</v>
      </c>
      <c r="K807" s="151">
        <v>6661</v>
      </c>
      <c r="L807" s="154">
        <v>1130</v>
      </c>
      <c r="M807" s="68">
        <v>68</v>
      </c>
      <c r="N807" s="169">
        <v>3478.69</v>
      </c>
      <c r="O807" s="32">
        <f t="shared" si="123"/>
        <v>1.02086773E-2</v>
      </c>
      <c r="P807" s="32">
        <f t="shared" si="124"/>
        <v>3.3161349E-3</v>
      </c>
      <c r="Q807" s="30">
        <f t="shared" si="125"/>
        <v>1.209473E-3</v>
      </c>
      <c r="R807" s="94">
        <f t="shared" si="118"/>
        <v>604736</v>
      </c>
      <c r="S807" s="107"/>
      <c r="T807" s="107"/>
      <c r="U807" s="107"/>
      <c r="V807" s="108"/>
      <c r="W807" s="109">
        <f t="shared" si="126"/>
        <v>604736</v>
      </c>
    </row>
    <row r="808" spans="1:23" ht="20.25" hidden="1" customHeight="1">
      <c r="A808" s="34" t="s">
        <v>6208</v>
      </c>
      <c r="B808" s="162">
        <v>1202072</v>
      </c>
      <c r="C808" s="17" t="s">
        <v>487</v>
      </c>
      <c r="D808" s="17" t="s">
        <v>429</v>
      </c>
      <c r="E808" s="17" t="s">
        <v>445</v>
      </c>
      <c r="F808" s="17" t="s">
        <v>2328</v>
      </c>
      <c r="G808" s="20" t="s">
        <v>424</v>
      </c>
      <c r="H808" s="20" t="s">
        <v>3127</v>
      </c>
      <c r="I808" s="20" t="str">
        <f t="shared" si="117"/>
        <v>2 Gm Szczurowa (2)</v>
      </c>
      <c r="J808" s="18" t="s">
        <v>1189</v>
      </c>
      <c r="K808" s="151">
        <v>8983</v>
      </c>
      <c r="L808" s="154">
        <v>1222</v>
      </c>
      <c r="M808" s="68">
        <v>23</v>
      </c>
      <c r="N808" s="169">
        <v>3706.4</v>
      </c>
      <c r="O808" s="32">
        <f t="shared" si="123"/>
        <v>2.5603917999999998E-3</v>
      </c>
      <c r="P808" s="32">
        <f t="shared" si="124"/>
        <v>8.4416109999999999E-4</v>
      </c>
      <c r="Q808" s="30">
        <f t="shared" si="125"/>
        <v>3.0788549999999999E-4</v>
      </c>
      <c r="R808" s="94">
        <f t="shared" si="118"/>
        <v>153942</v>
      </c>
      <c r="S808" s="107"/>
      <c r="T808" s="107"/>
      <c r="U808" s="107"/>
      <c r="V808" s="108"/>
      <c r="W808" s="109">
        <f t="shared" si="126"/>
        <v>153942</v>
      </c>
    </row>
    <row r="809" spans="1:23" ht="20.25" hidden="1" customHeight="1">
      <c r="A809" s="34" t="s">
        <v>6209</v>
      </c>
      <c r="B809" s="162">
        <v>1203013</v>
      </c>
      <c r="C809" s="17" t="s">
        <v>487</v>
      </c>
      <c r="D809" s="17" t="s">
        <v>432</v>
      </c>
      <c r="E809" s="17" t="s">
        <v>430</v>
      </c>
      <c r="F809" s="17" t="s">
        <v>2329</v>
      </c>
      <c r="G809" s="20" t="s">
        <v>425</v>
      </c>
      <c r="H809" s="20" t="s">
        <v>3128</v>
      </c>
      <c r="I809" s="20" t="str">
        <f t="shared" si="117"/>
        <v>3 M-Gm Alwernia (3)</v>
      </c>
      <c r="J809" s="18" t="s">
        <v>1190</v>
      </c>
      <c r="K809" s="151">
        <v>12160</v>
      </c>
      <c r="L809" s="154">
        <v>1723</v>
      </c>
      <c r="M809" s="68">
        <v>7</v>
      </c>
      <c r="N809" s="169">
        <v>5464.21</v>
      </c>
      <c r="O809" s="32">
        <f t="shared" si="123"/>
        <v>5.7565779999999998E-4</v>
      </c>
      <c r="P809" s="32">
        <f t="shared" si="124"/>
        <v>1.8151899999999999E-4</v>
      </c>
      <c r="Q809" s="30">
        <f t="shared" si="125"/>
        <v>6.6204200000000006E-5</v>
      </c>
      <c r="R809" s="94">
        <f t="shared" si="118"/>
        <v>33102</v>
      </c>
      <c r="S809" s="107"/>
      <c r="T809" s="107"/>
      <c r="U809" s="107"/>
      <c r="V809" s="108"/>
      <c r="W809" s="109">
        <f t="shared" si="126"/>
        <v>33102</v>
      </c>
    </row>
    <row r="810" spans="1:23" ht="20.25" hidden="1" customHeight="1">
      <c r="A810" s="34" t="s">
        <v>6210</v>
      </c>
      <c r="B810" s="162">
        <v>1203022</v>
      </c>
      <c r="C810" s="17" t="s">
        <v>487</v>
      </c>
      <c r="D810" s="17" t="s">
        <v>432</v>
      </c>
      <c r="E810" s="17" t="s">
        <v>429</v>
      </c>
      <c r="F810" s="17" t="s">
        <v>2328</v>
      </c>
      <c r="G810" s="20" t="s">
        <v>424</v>
      </c>
      <c r="H810" s="20" t="s">
        <v>3129</v>
      </c>
      <c r="I810" s="20" t="str">
        <f t="shared" si="117"/>
        <v>2 Gm Babice (2)</v>
      </c>
      <c r="J810" s="18" t="s">
        <v>1191</v>
      </c>
      <c r="K810" s="151">
        <v>8961</v>
      </c>
      <c r="L810" s="154">
        <v>1234</v>
      </c>
      <c r="M810" s="68">
        <v>1</v>
      </c>
      <c r="N810" s="169">
        <v>5935.93</v>
      </c>
      <c r="O810" s="32">
        <f t="shared" si="123"/>
        <v>1.115946E-4</v>
      </c>
      <c r="P810" s="32">
        <f t="shared" si="124"/>
        <v>2.3198999999999999E-5</v>
      </c>
      <c r="Q810" s="30">
        <f t="shared" si="125"/>
        <v>8.4611999999999996E-6</v>
      </c>
      <c r="R810" s="94">
        <f t="shared" si="118"/>
        <v>4230</v>
      </c>
      <c r="S810" s="107"/>
      <c r="T810" s="107"/>
      <c r="U810" s="107"/>
      <c r="V810" s="108"/>
      <c r="W810" s="109">
        <f t="shared" si="126"/>
        <v>4230</v>
      </c>
    </row>
    <row r="811" spans="1:23" hidden="1">
      <c r="A811" s="34" t="s">
        <v>6211</v>
      </c>
      <c r="B811" s="162">
        <v>1203033</v>
      </c>
      <c r="C811" s="17" t="s">
        <v>487</v>
      </c>
      <c r="D811" s="17" t="s">
        <v>432</v>
      </c>
      <c r="E811" s="17" t="s">
        <v>432</v>
      </c>
      <c r="F811" s="17" t="s">
        <v>2329</v>
      </c>
      <c r="G811" s="20" t="s">
        <v>425</v>
      </c>
      <c r="H811" s="20" t="s">
        <v>3130</v>
      </c>
      <c r="I811" s="20" t="str">
        <f t="shared" si="117"/>
        <v>3 M-Gm Chrzanów (3)</v>
      </c>
      <c r="J811" s="18" t="s">
        <v>793</v>
      </c>
      <c r="K811" s="151">
        <v>43122</v>
      </c>
      <c r="L811" s="154">
        <v>5180</v>
      </c>
      <c r="M811" s="68">
        <v>9</v>
      </c>
      <c r="N811" s="169">
        <v>5489.14</v>
      </c>
      <c r="O811" s="32">
        <f t="shared" si="123"/>
        <v>2.0871010000000001E-4</v>
      </c>
      <c r="P811" s="32">
        <f t="shared" si="124"/>
        <v>1.9695579999999999E-4</v>
      </c>
      <c r="Q811" s="30">
        <f t="shared" si="125"/>
        <v>7.1834400000000005E-5</v>
      </c>
      <c r="R811" s="94">
        <f t="shared" si="118"/>
        <v>35917</v>
      </c>
      <c r="S811" s="107"/>
      <c r="T811" s="107"/>
      <c r="U811" s="107"/>
      <c r="V811" s="108"/>
      <c r="W811" s="109">
        <f t="shared" si="126"/>
        <v>35917</v>
      </c>
    </row>
    <row r="812" spans="1:23" ht="20.25" hidden="1" customHeight="1">
      <c r="A812" s="34" t="s">
        <v>6212</v>
      </c>
      <c r="B812" s="162">
        <v>1203043</v>
      </c>
      <c r="C812" s="17" t="s">
        <v>487</v>
      </c>
      <c r="D812" s="17" t="s">
        <v>432</v>
      </c>
      <c r="E812" s="17" t="s">
        <v>434</v>
      </c>
      <c r="F812" s="17" t="s">
        <v>2329</v>
      </c>
      <c r="G812" s="20" t="s">
        <v>425</v>
      </c>
      <c r="H812" s="20" t="s">
        <v>3131</v>
      </c>
      <c r="I812" s="20" t="str">
        <f t="shared" si="117"/>
        <v>3 M-Gm Libiąż (3)</v>
      </c>
      <c r="J812" s="45" t="s">
        <v>1192</v>
      </c>
      <c r="K812" s="151">
        <v>20715</v>
      </c>
      <c r="L812" s="154">
        <v>2787</v>
      </c>
      <c r="M812" s="75">
        <v>6</v>
      </c>
      <c r="N812" s="169">
        <v>5913.08</v>
      </c>
      <c r="O812" s="32">
        <f t="shared" si="123"/>
        <v>2.8964509999999998E-4</v>
      </c>
      <c r="P812" s="32">
        <f t="shared" si="124"/>
        <v>1.3651780000000001E-4</v>
      </c>
      <c r="Q812" s="30">
        <f t="shared" si="125"/>
        <v>4.9791199999999999E-5</v>
      </c>
      <c r="R812" s="94">
        <f t="shared" si="118"/>
        <v>24895</v>
      </c>
      <c r="S812" s="107"/>
      <c r="T812" s="107"/>
      <c r="U812" s="107"/>
      <c r="V812" s="108"/>
      <c r="W812" s="109">
        <f t="shared" si="126"/>
        <v>24895</v>
      </c>
    </row>
    <row r="813" spans="1:23" ht="20.25" hidden="1" customHeight="1">
      <c r="A813" s="34" t="s">
        <v>6213</v>
      </c>
      <c r="B813" s="162">
        <v>1203053</v>
      </c>
      <c r="C813" s="17" t="s">
        <v>487</v>
      </c>
      <c r="D813" s="17" t="s">
        <v>432</v>
      </c>
      <c r="E813" s="17" t="s">
        <v>436</v>
      </c>
      <c r="F813" s="17" t="s">
        <v>2329</v>
      </c>
      <c r="G813" s="20" t="s">
        <v>425</v>
      </c>
      <c r="H813" s="20" t="s">
        <v>3132</v>
      </c>
      <c r="I813" s="20" t="str">
        <f t="shared" si="117"/>
        <v>3 M-Gm Trzebinia (3)</v>
      </c>
      <c r="J813" s="18" t="s">
        <v>1193</v>
      </c>
      <c r="K813" s="151">
        <v>31823</v>
      </c>
      <c r="L813" s="154">
        <v>4266</v>
      </c>
      <c r="M813" s="68">
        <v>52</v>
      </c>
      <c r="N813" s="169">
        <v>6275.83</v>
      </c>
      <c r="O813" s="32">
        <f t="shared" si="123"/>
        <v>1.6340382000000001E-3</v>
      </c>
      <c r="P813" s="32">
        <f t="shared" si="124"/>
        <v>1.1107386E-3</v>
      </c>
      <c r="Q813" s="30">
        <f t="shared" si="125"/>
        <v>4.0511259999999999E-4</v>
      </c>
      <c r="R813" s="94">
        <f t="shared" si="118"/>
        <v>202556</v>
      </c>
      <c r="S813" s="107"/>
      <c r="T813" s="107"/>
      <c r="U813" s="107"/>
      <c r="V813" s="108"/>
      <c r="W813" s="109">
        <f t="shared" si="126"/>
        <v>202556</v>
      </c>
    </row>
    <row r="814" spans="1:23" ht="20.25" hidden="1" customHeight="1">
      <c r="A814" s="34" t="s">
        <v>6214</v>
      </c>
      <c r="B814" s="162">
        <v>1204012</v>
      </c>
      <c r="C814" s="17" t="s">
        <v>487</v>
      </c>
      <c r="D814" s="17" t="s">
        <v>434</v>
      </c>
      <c r="E814" s="17" t="s">
        <v>430</v>
      </c>
      <c r="F814" s="17" t="s">
        <v>2328</v>
      </c>
      <c r="G814" s="20" t="s">
        <v>424</v>
      </c>
      <c r="H814" s="20" t="s">
        <v>3133</v>
      </c>
      <c r="I814" s="20" t="str">
        <f t="shared" si="117"/>
        <v>2 Gm Bolesław (2)</v>
      </c>
      <c r="J814" s="18" t="s">
        <v>1194</v>
      </c>
      <c r="K814" s="151">
        <v>2614</v>
      </c>
      <c r="L814" s="154">
        <v>292</v>
      </c>
      <c r="M814" s="68">
        <v>17</v>
      </c>
      <c r="N814" s="169">
        <v>3002.45</v>
      </c>
      <c r="O814" s="32">
        <f t="shared" si="123"/>
        <v>6.5034428999999998E-3</v>
      </c>
      <c r="P814" s="32">
        <f t="shared" si="124"/>
        <v>6.3248519999999997E-4</v>
      </c>
      <c r="Q814" s="30">
        <f t="shared" si="125"/>
        <v>2.3068230000000001E-4</v>
      </c>
      <c r="R814" s="94">
        <f t="shared" si="118"/>
        <v>115341</v>
      </c>
      <c r="S814" s="107"/>
      <c r="T814" s="107"/>
      <c r="U814" s="107"/>
      <c r="V814" s="108"/>
      <c r="W814" s="109">
        <f t="shared" si="126"/>
        <v>115341</v>
      </c>
    </row>
    <row r="815" spans="1:23" ht="20.25" hidden="1" customHeight="1">
      <c r="A815" s="34" t="s">
        <v>6215</v>
      </c>
      <c r="B815" s="162">
        <v>1204023</v>
      </c>
      <c r="C815" s="17" t="s">
        <v>487</v>
      </c>
      <c r="D815" s="17" t="s">
        <v>434</v>
      </c>
      <c r="E815" s="17" t="s">
        <v>429</v>
      </c>
      <c r="F815" s="17" t="s">
        <v>2329</v>
      </c>
      <c r="G815" s="20" t="s">
        <v>425</v>
      </c>
      <c r="H815" s="20" t="s">
        <v>3134</v>
      </c>
      <c r="I815" s="20" t="str">
        <f t="shared" si="117"/>
        <v>3 M-Gm Dąbrowa Tarnowska (3)</v>
      </c>
      <c r="J815" s="18" t="s">
        <v>1195</v>
      </c>
      <c r="K815" s="151">
        <v>20817</v>
      </c>
      <c r="L815" s="154">
        <v>3020</v>
      </c>
      <c r="M815" s="68">
        <v>145</v>
      </c>
      <c r="N815" s="169">
        <v>3623.07</v>
      </c>
      <c r="O815" s="32">
        <f t="shared" si="123"/>
        <v>6.9654608999999996E-3</v>
      </c>
      <c r="P815" s="32">
        <f t="shared" si="124"/>
        <v>5.8060407E-3</v>
      </c>
      <c r="Q815" s="30">
        <f t="shared" si="125"/>
        <v>2.1176006000000001E-3</v>
      </c>
      <c r="R815" s="94">
        <f t="shared" si="118"/>
        <v>1058800</v>
      </c>
      <c r="S815" s="107"/>
      <c r="T815" s="107"/>
      <c r="U815" s="107"/>
      <c r="V815" s="108"/>
      <c r="W815" s="109">
        <f t="shared" si="126"/>
        <v>1058800</v>
      </c>
    </row>
    <row r="816" spans="1:23" hidden="1">
      <c r="A816" s="34" t="s">
        <v>6216</v>
      </c>
      <c r="B816" s="162">
        <v>1204032</v>
      </c>
      <c r="C816" s="17" t="s">
        <v>487</v>
      </c>
      <c r="D816" s="17" t="s">
        <v>434</v>
      </c>
      <c r="E816" s="17" t="s">
        <v>432</v>
      </c>
      <c r="F816" s="17" t="s">
        <v>2328</v>
      </c>
      <c r="G816" s="20" t="s">
        <v>424</v>
      </c>
      <c r="H816" s="20" t="s">
        <v>3135</v>
      </c>
      <c r="I816" s="20" t="str">
        <f t="shared" si="117"/>
        <v>2 Gm Gręboszów (2)</v>
      </c>
      <c r="J816" s="18" t="s">
        <v>1196</v>
      </c>
      <c r="K816" s="151">
        <v>3112</v>
      </c>
      <c r="L816" s="154">
        <v>323</v>
      </c>
      <c r="M816" s="68">
        <v>13</v>
      </c>
      <c r="N816" s="169">
        <v>4538.66</v>
      </c>
      <c r="O816" s="32">
        <f t="shared" si="123"/>
        <v>4.1773777999999998E-3</v>
      </c>
      <c r="P816" s="32">
        <f t="shared" si="124"/>
        <v>2.9728879999999999E-4</v>
      </c>
      <c r="Q816" s="30">
        <f t="shared" si="125"/>
        <v>1.084282E-4</v>
      </c>
      <c r="R816" s="94">
        <f t="shared" si="118"/>
        <v>54214</v>
      </c>
      <c r="S816" s="107"/>
      <c r="T816" s="107"/>
      <c r="U816" s="107"/>
      <c r="V816" s="108"/>
      <c r="W816" s="109">
        <f t="shared" si="126"/>
        <v>54214</v>
      </c>
    </row>
    <row r="817" spans="1:23" ht="20.25" hidden="1" customHeight="1">
      <c r="A817" s="34" t="s">
        <v>6217</v>
      </c>
      <c r="B817" s="162">
        <v>1204042</v>
      </c>
      <c r="C817" s="17" t="s">
        <v>487</v>
      </c>
      <c r="D817" s="17" t="s">
        <v>434</v>
      </c>
      <c r="E817" s="17" t="s">
        <v>434</v>
      </c>
      <c r="F817" s="17" t="s">
        <v>2328</v>
      </c>
      <c r="G817" s="20" t="s">
        <v>424</v>
      </c>
      <c r="H817" s="20" t="s">
        <v>3136</v>
      </c>
      <c r="I817" s="20" t="str">
        <f t="shared" si="117"/>
        <v>2 Gm Mędrzechów (2)</v>
      </c>
      <c r="J817" s="18" t="s">
        <v>1197</v>
      </c>
      <c r="K817" s="151">
        <v>3199</v>
      </c>
      <c r="L817" s="154">
        <v>385</v>
      </c>
      <c r="M817" s="68">
        <v>25</v>
      </c>
      <c r="N817" s="169">
        <v>2917.01</v>
      </c>
      <c r="O817" s="32">
        <f t="shared" si="123"/>
        <v>7.8149420999999997E-3</v>
      </c>
      <c r="P817" s="32">
        <f t="shared" si="124"/>
        <v>1.0314509E-3</v>
      </c>
      <c r="Q817" s="30">
        <f t="shared" si="125"/>
        <v>3.761945E-4</v>
      </c>
      <c r="R817" s="94">
        <f t="shared" si="118"/>
        <v>188097</v>
      </c>
      <c r="S817" s="107"/>
      <c r="T817" s="107"/>
      <c r="U817" s="107"/>
      <c r="V817" s="108"/>
      <c r="W817" s="109">
        <f t="shared" si="126"/>
        <v>188097</v>
      </c>
    </row>
    <row r="818" spans="1:23" hidden="1">
      <c r="A818" s="34" t="s">
        <v>6218</v>
      </c>
      <c r="B818" s="162">
        <v>1204052</v>
      </c>
      <c r="C818" s="17" t="s">
        <v>487</v>
      </c>
      <c r="D818" s="17" t="s">
        <v>434</v>
      </c>
      <c r="E818" s="17" t="s">
        <v>436</v>
      </c>
      <c r="F818" s="17" t="s">
        <v>2328</v>
      </c>
      <c r="G818" s="20" t="s">
        <v>424</v>
      </c>
      <c r="H818" s="20" t="s">
        <v>3137</v>
      </c>
      <c r="I818" s="20" t="str">
        <f t="shared" si="117"/>
        <v>2 Gm Olesno (2)</v>
      </c>
      <c r="J818" s="18" t="s">
        <v>1198</v>
      </c>
      <c r="K818" s="151">
        <v>7595</v>
      </c>
      <c r="L818" s="154">
        <v>1059</v>
      </c>
      <c r="M818" s="68">
        <v>36</v>
      </c>
      <c r="N818" s="169">
        <v>3328.48</v>
      </c>
      <c r="O818" s="32">
        <f t="shared" si="123"/>
        <v>4.7399605000000003E-3</v>
      </c>
      <c r="P818" s="32">
        <f t="shared" si="124"/>
        <v>1.5080811999999999E-3</v>
      </c>
      <c r="Q818" s="30">
        <f t="shared" si="125"/>
        <v>5.5003289999999998E-4</v>
      </c>
      <c r="R818" s="94">
        <f t="shared" si="118"/>
        <v>275016</v>
      </c>
      <c r="S818" s="107"/>
      <c r="T818" s="107"/>
      <c r="U818" s="107"/>
      <c r="V818" s="108"/>
      <c r="W818" s="109">
        <f t="shared" si="126"/>
        <v>275016</v>
      </c>
    </row>
    <row r="819" spans="1:23" ht="20.25" hidden="1" customHeight="1">
      <c r="A819" s="34" t="s">
        <v>6219</v>
      </c>
      <c r="B819" s="162">
        <v>1204062</v>
      </c>
      <c r="C819" s="17" t="s">
        <v>487</v>
      </c>
      <c r="D819" s="17" t="s">
        <v>434</v>
      </c>
      <c r="E819" s="17" t="s">
        <v>438</v>
      </c>
      <c r="F819" s="17" t="s">
        <v>2328</v>
      </c>
      <c r="G819" s="20" t="s">
        <v>424</v>
      </c>
      <c r="H819" s="20" t="s">
        <v>3138</v>
      </c>
      <c r="I819" s="20" t="str">
        <f t="shared" si="117"/>
        <v>2 Gm Radgoszcz (2)</v>
      </c>
      <c r="J819" s="18" t="s">
        <v>1199</v>
      </c>
      <c r="K819" s="151">
        <v>7366</v>
      </c>
      <c r="L819" s="154">
        <v>1121</v>
      </c>
      <c r="M819" s="68">
        <v>76</v>
      </c>
      <c r="N819" s="169">
        <v>2835.76</v>
      </c>
      <c r="O819" s="32">
        <f t="shared" si="123"/>
        <v>1.03176758E-2</v>
      </c>
      <c r="P819" s="32">
        <f t="shared" si="124"/>
        <v>4.0786648000000003E-3</v>
      </c>
      <c r="Q819" s="30">
        <f t="shared" si="125"/>
        <v>1.4875857000000001E-3</v>
      </c>
      <c r="R819" s="94">
        <f t="shared" si="118"/>
        <v>743792</v>
      </c>
      <c r="S819" s="107"/>
      <c r="T819" s="107"/>
      <c r="U819" s="107"/>
      <c r="V819" s="108"/>
      <c r="W819" s="109">
        <f t="shared" si="126"/>
        <v>743792</v>
      </c>
    </row>
    <row r="820" spans="1:23" ht="20.25" hidden="1" customHeight="1">
      <c r="A820" s="34" t="s">
        <v>6220</v>
      </c>
      <c r="B820" s="162">
        <v>1204073</v>
      </c>
      <c r="C820" s="17" t="s">
        <v>487</v>
      </c>
      <c r="D820" s="17" t="s">
        <v>434</v>
      </c>
      <c r="E820" s="17" t="s">
        <v>445</v>
      </c>
      <c r="F820" s="17" t="s">
        <v>2329</v>
      </c>
      <c r="G820" s="20" t="s">
        <v>425</v>
      </c>
      <c r="H820" s="20" t="s">
        <v>3139</v>
      </c>
      <c r="I820" s="20" t="str">
        <f t="shared" si="117"/>
        <v>3 M-Gm Szczucin (3)</v>
      </c>
      <c r="J820" s="18" t="s">
        <v>1200</v>
      </c>
      <c r="K820" s="151">
        <v>12272</v>
      </c>
      <c r="L820" s="154">
        <v>1719</v>
      </c>
      <c r="M820" s="68">
        <v>77</v>
      </c>
      <c r="N820" s="169">
        <v>3241.03</v>
      </c>
      <c r="O820" s="32">
        <f t="shared" si="123"/>
        <v>6.2744458000000003E-3</v>
      </c>
      <c r="P820" s="32">
        <f t="shared" si="124"/>
        <v>3.3278841000000002E-3</v>
      </c>
      <c r="Q820" s="30">
        <f t="shared" si="125"/>
        <v>1.2137582E-3</v>
      </c>
      <c r="R820" s="94">
        <f t="shared" si="118"/>
        <v>606879</v>
      </c>
      <c r="S820" s="107"/>
      <c r="T820" s="107"/>
      <c r="U820" s="107"/>
      <c r="V820" s="108"/>
      <c r="W820" s="109">
        <f t="shared" si="126"/>
        <v>606879</v>
      </c>
    </row>
    <row r="821" spans="1:23" ht="20.25" hidden="1" customHeight="1">
      <c r="A821" s="34" t="s">
        <v>6221</v>
      </c>
      <c r="B821" s="162">
        <v>1205011</v>
      </c>
      <c r="C821" s="17" t="s">
        <v>487</v>
      </c>
      <c r="D821" s="17" t="s">
        <v>436</v>
      </c>
      <c r="E821" s="17" t="s">
        <v>430</v>
      </c>
      <c r="F821" s="17" t="s">
        <v>2327</v>
      </c>
      <c r="G821" s="20" t="s">
        <v>423</v>
      </c>
      <c r="H821" s="20" t="s">
        <v>3140</v>
      </c>
      <c r="I821" s="20" t="str">
        <f t="shared" si="117"/>
        <v>1 M Gorlice (1)</v>
      </c>
      <c r="J821" s="18" t="s">
        <v>1201</v>
      </c>
      <c r="K821" s="151">
        <v>24825</v>
      </c>
      <c r="L821" s="154">
        <v>3274</v>
      </c>
      <c r="M821" s="68">
        <v>57</v>
      </c>
      <c r="N821" s="169">
        <v>5321.84</v>
      </c>
      <c r="O821" s="175">
        <f t="shared" si="123"/>
        <v>2.2960724999999999E-3</v>
      </c>
      <c r="P821" s="175">
        <f t="shared" si="124"/>
        <v>1.4125455E-3</v>
      </c>
      <c r="Q821" s="175">
        <f t="shared" si="125"/>
        <v>5.1518880000000003E-4</v>
      </c>
      <c r="R821" s="94">
        <f t="shared" si="118"/>
        <v>257594</v>
      </c>
      <c r="S821" s="107"/>
      <c r="T821" s="107"/>
      <c r="U821" s="107"/>
      <c r="V821" s="108"/>
      <c r="W821" s="109">
        <f t="shared" si="126"/>
        <v>257594</v>
      </c>
    </row>
    <row r="822" spans="1:23" ht="20.25" hidden="1" customHeight="1">
      <c r="A822" s="34" t="s">
        <v>6222</v>
      </c>
      <c r="B822" s="162">
        <v>1205023</v>
      </c>
      <c r="C822" s="17" t="s">
        <v>487</v>
      </c>
      <c r="D822" s="17" t="s">
        <v>436</v>
      </c>
      <c r="E822" s="17" t="s">
        <v>429</v>
      </c>
      <c r="F822" s="17" t="s">
        <v>2329</v>
      </c>
      <c r="G822" s="20" t="s">
        <v>425</v>
      </c>
      <c r="H822" s="20" t="s">
        <v>3141</v>
      </c>
      <c r="I822" s="20" t="str">
        <f t="shared" si="117"/>
        <v>3 M-Gm Biecz (3)</v>
      </c>
      <c r="J822" s="18" t="s">
        <v>1202</v>
      </c>
      <c r="K822" s="151">
        <v>15827</v>
      </c>
      <c r="L822" s="154">
        <v>2305</v>
      </c>
      <c r="M822" s="68">
        <v>43</v>
      </c>
      <c r="N822" s="169">
        <v>3847.89</v>
      </c>
      <c r="O822" s="175">
        <f t="shared" si="123"/>
        <v>2.7168762000000001E-3</v>
      </c>
      <c r="P822" s="175">
        <f t="shared" si="124"/>
        <v>1.6274892E-3</v>
      </c>
      <c r="Q822" s="175">
        <f t="shared" si="125"/>
        <v>5.9358380000000001E-4</v>
      </c>
      <c r="R822" s="94">
        <f t="shared" si="118"/>
        <v>296791</v>
      </c>
      <c r="S822" s="107"/>
      <c r="T822" s="107"/>
      <c r="U822" s="107"/>
      <c r="V822" s="108"/>
      <c r="W822" s="109">
        <f t="shared" si="126"/>
        <v>296791</v>
      </c>
    </row>
    <row r="823" spans="1:23" ht="20.25" hidden="1" customHeight="1">
      <c r="A823" s="34" t="s">
        <v>6223</v>
      </c>
      <c r="B823" s="162">
        <v>1205033</v>
      </c>
      <c r="C823" s="17" t="s">
        <v>487</v>
      </c>
      <c r="D823" s="17" t="s">
        <v>436</v>
      </c>
      <c r="E823" s="17" t="s">
        <v>432</v>
      </c>
      <c r="F823" s="17" t="s">
        <v>2329</v>
      </c>
      <c r="G823" s="20" t="s">
        <v>425</v>
      </c>
      <c r="H823" s="20" t="s">
        <v>3142</v>
      </c>
      <c r="I823" s="20" t="str">
        <f t="shared" si="117"/>
        <v>3 M-Gm Bobowa (3)</v>
      </c>
      <c r="J823" s="18" t="s">
        <v>1203</v>
      </c>
      <c r="K823" s="151">
        <v>9499</v>
      </c>
      <c r="L823" s="154">
        <v>1676</v>
      </c>
      <c r="M823" s="68">
        <v>64</v>
      </c>
      <c r="N823" s="169">
        <v>2847.51</v>
      </c>
      <c r="O823" s="175">
        <f t="shared" si="123"/>
        <v>6.7375513000000001E-3</v>
      </c>
      <c r="P823" s="175">
        <f t="shared" si="124"/>
        <v>3.9656175999999996E-3</v>
      </c>
      <c r="Q823" s="175">
        <f t="shared" si="125"/>
        <v>1.4463547E-3</v>
      </c>
      <c r="R823" s="94">
        <f t="shared" si="118"/>
        <v>723177</v>
      </c>
      <c r="S823" s="107"/>
      <c r="T823" s="107"/>
      <c r="U823" s="107"/>
      <c r="V823" s="108"/>
      <c r="W823" s="109">
        <f t="shared" si="126"/>
        <v>723177</v>
      </c>
    </row>
    <row r="824" spans="1:23" ht="20.25" hidden="1" customHeight="1">
      <c r="A824" s="34" t="s">
        <v>6224</v>
      </c>
      <c r="B824" s="162">
        <v>1205042</v>
      </c>
      <c r="C824" s="17" t="s">
        <v>487</v>
      </c>
      <c r="D824" s="17" t="s">
        <v>436</v>
      </c>
      <c r="E824" s="17" t="s">
        <v>434</v>
      </c>
      <c r="F824" s="17" t="s">
        <v>2328</v>
      </c>
      <c r="G824" s="20" t="s">
        <v>424</v>
      </c>
      <c r="H824" s="20" t="s">
        <v>3143</v>
      </c>
      <c r="I824" s="20" t="str">
        <f t="shared" si="117"/>
        <v>2 Gm Gorlice (2)</v>
      </c>
      <c r="J824" s="18" t="s">
        <v>1201</v>
      </c>
      <c r="K824" s="151">
        <v>16829</v>
      </c>
      <c r="L824" s="154">
        <v>2617</v>
      </c>
      <c r="M824" s="68">
        <v>48</v>
      </c>
      <c r="N824" s="169">
        <v>3285.35</v>
      </c>
      <c r="O824" s="32">
        <f t="shared" si="123"/>
        <v>2.8522193000000001E-3</v>
      </c>
      <c r="P824" s="32">
        <f t="shared" si="124"/>
        <v>2.2719824999999998E-3</v>
      </c>
      <c r="Q824" s="30">
        <f t="shared" si="125"/>
        <v>8.2864579999999998E-4</v>
      </c>
      <c r="R824" s="94">
        <f t="shared" si="118"/>
        <v>414322</v>
      </c>
      <c r="S824" s="107"/>
      <c r="T824" s="107"/>
      <c r="U824" s="107"/>
      <c r="V824" s="108"/>
      <c r="W824" s="109">
        <f t="shared" si="126"/>
        <v>414322</v>
      </c>
    </row>
    <row r="825" spans="1:23" ht="20.25" hidden="1" customHeight="1">
      <c r="A825" s="34" t="s">
        <v>6225</v>
      </c>
      <c r="B825" s="162">
        <v>1205052</v>
      </c>
      <c r="C825" s="17" t="s">
        <v>487</v>
      </c>
      <c r="D825" s="17" t="s">
        <v>436</v>
      </c>
      <c r="E825" s="17" t="s">
        <v>436</v>
      </c>
      <c r="F825" s="17" t="s">
        <v>2328</v>
      </c>
      <c r="G825" s="20" t="s">
        <v>424</v>
      </c>
      <c r="H825" s="20" t="s">
        <v>3144</v>
      </c>
      <c r="I825" s="20" t="str">
        <f t="shared" si="117"/>
        <v>2 Gm Lipinki (2)</v>
      </c>
      <c r="J825" s="18" t="s">
        <v>1204</v>
      </c>
      <c r="K825" s="151">
        <v>6617</v>
      </c>
      <c r="L825" s="154">
        <v>1013</v>
      </c>
      <c r="M825" s="68">
        <v>76</v>
      </c>
      <c r="N825" s="169">
        <v>3024.78</v>
      </c>
      <c r="O825" s="32">
        <f t="shared" ref="O825:O856" si="127" xml:space="preserve"> ROUNDDOWN(M825/K825,10)</f>
        <v>1.14855674E-2</v>
      </c>
      <c r="P825" s="32">
        <f t="shared" ref="P825:P856" si="128">ROUNDDOWN(L825*O825/N825,10)</f>
        <v>3.8465208999999998E-3</v>
      </c>
      <c r="Q825" s="30">
        <f t="shared" ref="Q825:Q856" si="129">ROUNDDOWN(P825/$P$2498,10)</f>
        <v>1.4029172999999999E-3</v>
      </c>
      <c r="R825" s="94">
        <f t="shared" si="118"/>
        <v>701458</v>
      </c>
      <c r="S825" s="107"/>
      <c r="T825" s="107"/>
      <c r="U825" s="107"/>
      <c r="V825" s="108"/>
      <c r="W825" s="109">
        <f t="shared" ref="W825:W856" si="130">MIN(R825:U825)</f>
        <v>701458</v>
      </c>
    </row>
    <row r="826" spans="1:23" ht="20.25" hidden="1" customHeight="1">
      <c r="A826" s="34" t="s">
        <v>6226</v>
      </c>
      <c r="B826" s="162">
        <v>1205062</v>
      </c>
      <c r="C826" s="17" t="s">
        <v>487</v>
      </c>
      <c r="D826" s="17" t="s">
        <v>436</v>
      </c>
      <c r="E826" s="17" t="s">
        <v>438</v>
      </c>
      <c r="F826" s="17" t="s">
        <v>2328</v>
      </c>
      <c r="G826" s="20" t="s">
        <v>424</v>
      </c>
      <c r="H826" s="20" t="s">
        <v>3145</v>
      </c>
      <c r="I826" s="20" t="str">
        <f t="shared" si="117"/>
        <v>2 Gm Łużna (2)</v>
      </c>
      <c r="J826" s="18" t="s">
        <v>1205</v>
      </c>
      <c r="K826" s="151">
        <v>8233</v>
      </c>
      <c r="L826" s="154">
        <v>1355</v>
      </c>
      <c r="M826" s="68">
        <v>49</v>
      </c>
      <c r="N826" s="169">
        <v>2875.23</v>
      </c>
      <c r="O826" s="32">
        <f t="shared" si="127"/>
        <v>5.9516578999999998E-3</v>
      </c>
      <c r="P826" s="32">
        <f t="shared" si="128"/>
        <v>2.8048178000000001E-3</v>
      </c>
      <c r="Q826" s="30">
        <f t="shared" si="129"/>
        <v>1.0229835E-3</v>
      </c>
      <c r="R826" s="94">
        <f t="shared" si="118"/>
        <v>511491</v>
      </c>
      <c r="S826" s="107"/>
      <c r="T826" s="107"/>
      <c r="U826" s="107"/>
      <c r="V826" s="108"/>
      <c r="W826" s="109">
        <f t="shared" si="130"/>
        <v>511491</v>
      </c>
    </row>
    <row r="827" spans="1:23" ht="20.25" hidden="1" customHeight="1">
      <c r="A827" s="34" t="s">
        <v>6227</v>
      </c>
      <c r="B827" s="162">
        <v>1205072</v>
      </c>
      <c r="C827" s="17" t="s">
        <v>487</v>
      </c>
      <c r="D827" s="17" t="s">
        <v>436</v>
      </c>
      <c r="E827" s="17" t="s">
        <v>445</v>
      </c>
      <c r="F827" s="17" t="s">
        <v>2328</v>
      </c>
      <c r="G827" s="20" t="s">
        <v>424</v>
      </c>
      <c r="H827" s="20" t="s">
        <v>3013</v>
      </c>
      <c r="I827" s="20" t="str">
        <f t="shared" si="117"/>
        <v>2 Gm Moszczenica (2)</v>
      </c>
      <c r="J827" s="18" t="s">
        <v>1086</v>
      </c>
      <c r="K827" s="151">
        <v>4893</v>
      </c>
      <c r="L827" s="154">
        <v>847</v>
      </c>
      <c r="M827" s="68">
        <v>46</v>
      </c>
      <c r="N827" s="169">
        <v>2951.65</v>
      </c>
      <c r="O827" s="32">
        <f t="shared" si="127"/>
        <v>9.4011852999999999E-3</v>
      </c>
      <c r="P827" s="32">
        <f t="shared" si="128"/>
        <v>2.6977466000000002E-3</v>
      </c>
      <c r="Q827" s="30">
        <f t="shared" si="129"/>
        <v>9.839320999999999E-4</v>
      </c>
      <c r="R827" s="94">
        <f t="shared" si="118"/>
        <v>491966</v>
      </c>
      <c r="S827" s="107"/>
      <c r="T827" s="107"/>
      <c r="U827" s="107"/>
      <c r="V827" s="108"/>
      <c r="W827" s="109">
        <f t="shared" si="130"/>
        <v>491966</v>
      </c>
    </row>
    <row r="828" spans="1:23" ht="20.25" hidden="1" customHeight="1">
      <c r="A828" s="34" t="s">
        <v>6228</v>
      </c>
      <c r="B828" s="162">
        <v>1205082</v>
      </c>
      <c r="C828" s="17" t="s">
        <v>487</v>
      </c>
      <c r="D828" s="17" t="s">
        <v>436</v>
      </c>
      <c r="E828" s="17" t="s">
        <v>469</v>
      </c>
      <c r="F828" s="17" t="s">
        <v>2328</v>
      </c>
      <c r="G828" s="20" t="s">
        <v>424</v>
      </c>
      <c r="H828" s="20" t="s">
        <v>3146</v>
      </c>
      <c r="I828" s="20" t="str">
        <f t="shared" si="117"/>
        <v>2 Gm Ropa (2)</v>
      </c>
      <c r="J828" s="18" t="s">
        <v>1206</v>
      </c>
      <c r="K828" s="151">
        <v>5502</v>
      </c>
      <c r="L828" s="154">
        <v>958</v>
      </c>
      <c r="M828" s="68">
        <v>122</v>
      </c>
      <c r="N828" s="169">
        <v>2542.02</v>
      </c>
      <c r="O828" s="32">
        <f t="shared" si="127"/>
        <v>2.2173754899999999E-2</v>
      </c>
      <c r="P828" s="32">
        <f t="shared" si="128"/>
        <v>8.3565263000000001E-3</v>
      </c>
      <c r="Q828" s="30">
        <f t="shared" si="129"/>
        <v>3.0478231999999999E-3</v>
      </c>
      <c r="R828" s="94">
        <f t="shared" si="118"/>
        <v>1523911</v>
      </c>
      <c r="S828" s="107"/>
      <c r="T828" s="107"/>
      <c r="U828" s="107"/>
      <c r="V828" s="108"/>
      <c r="W828" s="109">
        <f t="shared" si="130"/>
        <v>1523911</v>
      </c>
    </row>
    <row r="829" spans="1:23" ht="20.25" hidden="1" customHeight="1">
      <c r="A829" s="34" t="s">
        <v>6229</v>
      </c>
      <c r="B829" s="162">
        <v>1205092</v>
      </c>
      <c r="C829" s="17" t="s">
        <v>487</v>
      </c>
      <c r="D829" s="17" t="s">
        <v>436</v>
      </c>
      <c r="E829" s="17" t="s">
        <v>471</v>
      </c>
      <c r="F829" s="17" t="s">
        <v>2328</v>
      </c>
      <c r="G829" s="20" t="s">
        <v>424</v>
      </c>
      <c r="H829" s="20" t="s">
        <v>3147</v>
      </c>
      <c r="I829" s="20" t="str">
        <f t="shared" si="117"/>
        <v>2 Gm Sękowa (2)</v>
      </c>
      <c r="J829" s="18" t="s">
        <v>1207</v>
      </c>
      <c r="K829" s="151">
        <v>4858</v>
      </c>
      <c r="L829" s="154">
        <v>757</v>
      </c>
      <c r="M829" s="68">
        <v>44</v>
      </c>
      <c r="N829" s="169">
        <v>3489.7</v>
      </c>
      <c r="O829" s="32">
        <f t="shared" si="127"/>
        <v>9.0572250999999999E-3</v>
      </c>
      <c r="P829" s="32">
        <f t="shared" si="128"/>
        <v>1.9647303000000001E-3</v>
      </c>
      <c r="Q829" s="30">
        <f t="shared" si="129"/>
        <v>7.1658370000000004E-4</v>
      </c>
      <c r="R829" s="94">
        <f t="shared" si="118"/>
        <v>358291</v>
      </c>
      <c r="S829" s="107"/>
      <c r="T829" s="107"/>
      <c r="U829" s="107"/>
      <c r="V829" s="108"/>
      <c r="W829" s="109">
        <f t="shared" si="130"/>
        <v>358291</v>
      </c>
    </row>
    <row r="830" spans="1:23" ht="20.25" hidden="1" customHeight="1">
      <c r="A830" s="34" t="s">
        <v>6230</v>
      </c>
      <c r="B830" s="162">
        <v>1205102</v>
      </c>
      <c r="C830" s="17" t="s">
        <v>487</v>
      </c>
      <c r="D830" s="17" t="s">
        <v>436</v>
      </c>
      <c r="E830" s="17" t="s">
        <v>484</v>
      </c>
      <c r="F830" s="17" t="s">
        <v>2328</v>
      </c>
      <c r="G830" s="20" t="s">
        <v>424</v>
      </c>
      <c r="H830" s="20" t="s">
        <v>3148</v>
      </c>
      <c r="I830" s="20" t="str">
        <f t="shared" si="117"/>
        <v>2 Gm Uście Gorlickie (2)</v>
      </c>
      <c r="J830" s="18" t="s">
        <v>1208</v>
      </c>
      <c r="K830" s="151">
        <v>6642</v>
      </c>
      <c r="L830" s="154">
        <v>1139</v>
      </c>
      <c r="M830" s="68">
        <v>158</v>
      </c>
      <c r="N830" s="169">
        <v>3058.39</v>
      </c>
      <c r="O830" s="32">
        <f t="shared" si="127"/>
        <v>2.37880156E-2</v>
      </c>
      <c r="P830" s="32">
        <f t="shared" si="128"/>
        <v>8.8590891000000001E-3</v>
      </c>
      <c r="Q830" s="30">
        <f t="shared" si="129"/>
        <v>3.2311198E-3</v>
      </c>
      <c r="R830" s="94">
        <f t="shared" si="118"/>
        <v>1615559</v>
      </c>
      <c r="S830" s="107"/>
      <c r="T830" s="107"/>
      <c r="U830" s="107"/>
      <c r="V830" s="108"/>
      <c r="W830" s="109">
        <f t="shared" si="130"/>
        <v>1615559</v>
      </c>
    </row>
    <row r="831" spans="1:23" ht="20.25" hidden="1" customHeight="1">
      <c r="A831" s="34" t="s">
        <v>6231</v>
      </c>
      <c r="B831" s="162">
        <v>1206012</v>
      </c>
      <c r="C831" s="17" t="s">
        <v>487</v>
      </c>
      <c r="D831" s="17" t="s">
        <v>438</v>
      </c>
      <c r="E831" s="17" t="s">
        <v>430</v>
      </c>
      <c r="F831" s="17" t="s">
        <v>2328</v>
      </c>
      <c r="G831" s="20" t="s">
        <v>424</v>
      </c>
      <c r="H831" s="20" t="s">
        <v>3149</v>
      </c>
      <c r="I831" s="20" t="str">
        <f t="shared" si="117"/>
        <v>2 Gm Czernichów (2)</v>
      </c>
      <c r="J831" s="18" t="s">
        <v>1209</v>
      </c>
      <c r="K831" s="151">
        <v>15507</v>
      </c>
      <c r="L831" s="154">
        <v>2627</v>
      </c>
      <c r="M831" s="68">
        <v>10</v>
      </c>
      <c r="N831" s="169">
        <v>5210.37</v>
      </c>
      <c r="O831" s="32">
        <f t="shared" si="127"/>
        <v>6.4486999999999997E-4</v>
      </c>
      <c r="P831" s="32">
        <f t="shared" si="128"/>
        <v>3.2513490000000002E-4</v>
      </c>
      <c r="Q831" s="30">
        <f t="shared" si="129"/>
        <v>1.185844E-4</v>
      </c>
      <c r="R831" s="94">
        <f t="shared" si="118"/>
        <v>59292</v>
      </c>
      <c r="S831" s="107"/>
      <c r="T831" s="107"/>
      <c r="U831" s="107"/>
      <c r="V831" s="108"/>
      <c r="W831" s="109">
        <f t="shared" si="130"/>
        <v>59292</v>
      </c>
    </row>
    <row r="832" spans="1:23" ht="20.25" hidden="1" customHeight="1">
      <c r="A832" s="34" t="s">
        <v>6232</v>
      </c>
      <c r="B832" s="162">
        <v>1206022</v>
      </c>
      <c r="C832" s="17" t="s">
        <v>487</v>
      </c>
      <c r="D832" s="17" t="s">
        <v>438</v>
      </c>
      <c r="E832" s="17" t="s">
        <v>429</v>
      </c>
      <c r="F832" s="17" t="s">
        <v>2328</v>
      </c>
      <c r="G832" s="20" t="s">
        <v>424</v>
      </c>
      <c r="H832" s="20" t="s">
        <v>3150</v>
      </c>
      <c r="I832" s="20" t="str">
        <f t="shared" si="117"/>
        <v>2 Gm Igołomia-Wawrzeńczyce (2)</v>
      </c>
      <c r="J832" s="18" t="s">
        <v>1210</v>
      </c>
      <c r="K832" s="151">
        <v>7809</v>
      </c>
      <c r="L832" s="154">
        <v>1163</v>
      </c>
      <c r="M832" s="68">
        <v>28</v>
      </c>
      <c r="N832" s="169">
        <v>4716.71</v>
      </c>
      <c r="O832" s="32">
        <f t="shared" si="127"/>
        <v>3.5856063E-3</v>
      </c>
      <c r="P832" s="32">
        <f t="shared" si="128"/>
        <v>8.8410349999999997E-4</v>
      </c>
      <c r="Q832" s="30">
        <f t="shared" si="129"/>
        <v>3.2245350000000001E-4</v>
      </c>
      <c r="R832" s="94">
        <f t="shared" si="118"/>
        <v>161226</v>
      </c>
      <c r="S832" s="107"/>
      <c r="T832" s="107"/>
      <c r="U832" s="107"/>
      <c r="V832" s="108"/>
      <c r="W832" s="109">
        <f t="shared" si="130"/>
        <v>161226</v>
      </c>
    </row>
    <row r="833" spans="1:23" ht="20.25" hidden="1" customHeight="1">
      <c r="A833" s="34" t="s">
        <v>6233</v>
      </c>
      <c r="B833" s="162">
        <v>1206032</v>
      </c>
      <c r="C833" s="17" t="s">
        <v>487</v>
      </c>
      <c r="D833" s="17" t="s">
        <v>438</v>
      </c>
      <c r="E833" s="17" t="s">
        <v>432</v>
      </c>
      <c r="F833" s="17" t="s">
        <v>2328</v>
      </c>
      <c r="G833" s="20" t="s">
        <v>424</v>
      </c>
      <c r="H833" s="20" t="s">
        <v>3151</v>
      </c>
      <c r="I833" s="20" t="str">
        <f t="shared" si="117"/>
        <v>2 Gm Iwanowice (2)</v>
      </c>
      <c r="J833" s="18" t="s">
        <v>1211</v>
      </c>
      <c r="K833" s="151">
        <v>9859</v>
      </c>
      <c r="L833" s="154">
        <v>1582</v>
      </c>
      <c r="M833" s="68">
        <v>12</v>
      </c>
      <c r="N833" s="169">
        <v>4439.9799999999996</v>
      </c>
      <c r="O833" s="32">
        <f t="shared" si="127"/>
        <v>1.2171618999999999E-3</v>
      </c>
      <c r="P833" s="32">
        <f t="shared" si="128"/>
        <v>4.3368440000000002E-4</v>
      </c>
      <c r="Q833" s="30">
        <f t="shared" si="129"/>
        <v>1.581749E-4</v>
      </c>
      <c r="R833" s="94">
        <f t="shared" si="118"/>
        <v>79087</v>
      </c>
      <c r="S833" s="107"/>
      <c r="T833" s="107"/>
      <c r="U833" s="107"/>
      <c r="V833" s="108"/>
      <c r="W833" s="109">
        <f t="shared" si="130"/>
        <v>79087</v>
      </c>
    </row>
    <row r="834" spans="1:23" ht="20.25" hidden="1" customHeight="1">
      <c r="A834" s="34" t="s">
        <v>6234</v>
      </c>
      <c r="B834" s="162">
        <v>1206042</v>
      </c>
      <c r="C834" s="17" t="s">
        <v>487</v>
      </c>
      <c r="D834" s="17" t="s">
        <v>438</v>
      </c>
      <c r="E834" s="17" t="s">
        <v>434</v>
      </c>
      <c r="F834" s="17" t="s">
        <v>2328</v>
      </c>
      <c r="G834" s="20" t="s">
        <v>424</v>
      </c>
      <c r="H834" s="20" t="s">
        <v>3152</v>
      </c>
      <c r="I834" s="20" t="str">
        <f t="shared" si="117"/>
        <v>2 Gm Jerzmanowice-Przeginia (2)</v>
      </c>
      <c r="J834" s="18" t="s">
        <v>1212</v>
      </c>
      <c r="K834" s="151">
        <v>11094</v>
      </c>
      <c r="L834" s="154">
        <v>1727</v>
      </c>
      <c r="M834" s="68">
        <v>15</v>
      </c>
      <c r="N834" s="169">
        <v>4735.09</v>
      </c>
      <c r="O834" s="32">
        <f t="shared" si="127"/>
        <v>1.3520822E-3</v>
      </c>
      <c r="P834" s="32">
        <f t="shared" si="128"/>
        <v>4.9313649999999998E-4</v>
      </c>
      <c r="Q834" s="30">
        <f t="shared" si="129"/>
        <v>1.7985850000000001E-4</v>
      </c>
      <c r="R834" s="94">
        <f t="shared" si="118"/>
        <v>89929</v>
      </c>
      <c r="S834" s="107"/>
      <c r="T834" s="107"/>
      <c r="U834" s="107"/>
      <c r="V834" s="108"/>
      <c r="W834" s="109">
        <f t="shared" si="130"/>
        <v>89929</v>
      </c>
    </row>
    <row r="835" spans="1:23" ht="20.25" hidden="1" customHeight="1">
      <c r="A835" s="34" t="s">
        <v>6235</v>
      </c>
      <c r="B835" s="162">
        <v>1206052</v>
      </c>
      <c r="C835" s="17" t="s">
        <v>487</v>
      </c>
      <c r="D835" s="17" t="s">
        <v>438</v>
      </c>
      <c r="E835" s="17" t="s">
        <v>436</v>
      </c>
      <c r="F835" s="17" t="s">
        <v>2328</v>
      </c>
      <c r="G835" s="20" t="s">
        <v>424</v>
      </c>
      <c r="H835" s="20" t="s">
        <v>3153</v>
      </c>
      <c r="I835" s="20" t="str">
        <f t="shared" si="117"/>
        <v>2 Gm Kocmyrzów-Luborzyca (2)</v>
      </c>
      <c r="J835" s="18" t="s">
        <v>1213</v>
      </c>
      <c r="K835" s="151">
        <v>18779</v>
      </c>
      <c r="L835" s="154">
        <v>3125</v>
      </c>
      <c r="M835" s="68">
        <v>18</v>
      </c>
      <c r="N835" s="169">
        <v>5164.8</v>
      </c>
      <c r="O835" s="32">
        <f t="shared" si="127"/>
        <v>9.5851740000000001E-4</v>
      </c>
      <c r="P835" s="32">
        <f t="shared" si="128"/>
        <v>5.7995789999999996E-4</v>
      </c>
      <c r="Q835" s="30">
        <f t="shared" si="129"/>
        <v>2.1152430000000001E-4</v>
      </c>
      <c r="R835" s="94">
        <f t="shared" si="118"/>
        <v>105762</v>
      </c>
      <c r="S835" s="107"/>
      <c r="T835" s="107"/>
      <c r="U835" s="107"/>
      <c r="V835" s="108"/>
      <c r="W835" s="109">
        <f t="shared" si="130"/>
        <v>105762</v>
      </c>
    </row>
    <row r="836" spans="1:23" ht="20.25" hidden="1" customHeight="1">
      <c r="A836" s="34" t="s">
        <v>6236</v>
      </c>
      <c r="B836" s="162">
        <v>1206063</v>
      </c>
      <c r="C836" s="17" t="s">
        <v>487</v>
      </c>
      <c r="D836" s="17" t="s">
        <v>438</v>
      </c>
      <c r="E836" s="17" t="s">
        <v>438</v>
      </c>
      <c r="F836" s="17" t="s">
        <v>2329</v>
      </c>
      <c r="G836" s="20" t="s">
        <v>425</v>
      </c>
      <c r="H836" s="20" t="s">
        <v>3154</v>
      </c>
      <c r="I836" s="20" t="str">
        <f t="shared" ref="I836:I899" si="131">CONCATENATE(F836," ",G836," ",H836)</f>
        <v>3 M-Gm Krzeszowice (3)</v>
      </c>
      <c r="J836" s="18" t="s">
        <v>1214</v>
      </c>
      <c r="K836" s="151">
        <v>31661</v>
      </c>
      <c r="L836" s="154">
        <v>4369</v>
      </c>
      <c r="M836" s="68">
        <v>25</v>
      </c>
      <c r="N836" s="169">
        <v>5464.91</v>
      </c>
      <c r="O836" s="32">
        <f t="shared" si="127"/>
        <v>7.8961489999999999E-4</v>
      </c>
      <c r="P836" s="32">
        <f t="shared" si="128"/>
        <v>6.3126879999999999E-4</v>
      </c>
      <c r="Q836" s="30">
        <f t="shared" si="129"/>
        <v>2.302386E-4</v>
      </c>
      <c r="R836" s="94">
        <f t="shared" ref="R836:R899" si="132">ROUNDDOWN(500000000*Q836,0)</f>
        <v>115119</v>
      </c>
      <c r="S836" s="107"/>
      <c r="T836" s="107"/>
      <c r="U836" s="107"/>
      <c r="V836" s="108"/>
      <c r="W836" s="109">
        <f t="shared" si="130"/>
        <v>115119</v>
      </c>
    </row>
    <row r="837" spans="1:23" ht="20.25" hidden="1" customHeight="1">
      <c r="A837" s="34" t="s">
        <v>6237</v>
      </c>
      <c r="B837" s="162">
        <v>1206072</v>
      </c>
      <c r="C837" s="17" t="s">
        <v>487</v>
      </c>
      <c r="D837" s="17" t="s">
        <v>438</v>
      </c>
      <c r="E837" s="17" t="s">
        <v>445</v>
      </c>
      <c r="F837" s="17" t="s">
        <v>2328</v>
      </c>
      <c r="G837" s="20" t="s">
        <v>424</v>
      </c>
      <c r="H837" s="20" t="s">
        <v>3155</v>
      </c>
      <c r="I837" s="20" t="str">
        <f t="shared" si="131"/>
        <v>2 Gm Liszki (2)</v>
      </c>
      <c r="J837" s="18" t="s">
        <v>1215</v>
      </c>
      <c r="K837" s="151">
        <v>18832</v>
      </c>
      <c r="L837" s="154">
        <v>3524</v>
      </c>
      <c r="M837" s="68">
        <v>8</v>
      </c>
      <c r="N837" s="169">
        <v>5674.45</v>
      </c>
      <c r="O837" s="32">
        <f t="shared" si="127"/>
        <v>4.2480879999999999E-4</v>
      </c>
      <c r="P837" s="32">
        <f t="shared" si="128"/>
        <v>2.638187E-4</v>
      </c>
      <c r="Q837" s="30">
        <f t="shared" si="129"/>
        <v>9.6220900000000006E-5</v>
      </c>
      <c r="R837" s="94">
        <f t="shared" si="132"/>
        <v>48110</v>
      </c>
      <c r="S837" s="107"/>
      <c r="T837" s="107"/>
      <c r="U837" s="107"/>
      <c r="V837" s="108"/>
      <c r="W837" s="109">
        <f t="shared" si="130"/>
        <v>48110</v>
      </c>
    </row>
    <row r="838" spans="1:23" ht="20.25" hidden="1" customHeight="1">
      <c r="A838" s="34" t="s">
        <v>6238</v>
      </c>
      <c r="B838" s="162">
        <v>1206082</v>
      </c>
      <c r="C838" s="17" t="s">
        <v>487</v>
      </c>
      <c r="D838" s="17" t="s">
        <v>438</v>
      </c>
      <c r="E838" s="17" t="s">
        <v>469</v>
      </c>
      <c r="F838" s="17" t="s">
        <v>2328</v>
      </c>
      <c r="G838" s="20" t="s">
        <v>424</v>
      </c>
      <c r="H838" s="20" t="s">
        <v>3156</v>
      </c>
      <c r="I838" s="20" t="str">
        <f t="shared" si="131"/>
        <v>2 Gm Michałowice (2)</v>
      </c>
      <c r="J838" s="18" t="s">
        <v>1216</v>
      </c>
      <c r="K838" s="151">
        <v>13692</v>
      </c>
      <c r="L838" s="154">
        <v>2562</v>
      </c>
      <c r="M838" s="68">
        <v>4</v>
      </c>
      <c r="N838" s="169">
        <v>5530.72</v>
      </c>
      <c r="O838" s="32">
        <f t="shared" si="127"/>
        <v>2.9214129999999999E-4</v>
      </c>
      <c r="P838" s="32">
        <f t="shared" si="128"/>
        <v>1.3532879999999999E-4</v>
      </c>
      <c r="Q838" s="30">
        <f t="shared" si="129"/>
        <v>4.9357600000000003E-5</v>
      </c>
      <c r="R838" s="94">
        <f t="shared" si="132"/>
        <v>24678</v>
      </c>
      <c r="S838" s="107"/>
      <c r="T838" s="107"/>
      <c r="U838" s="107"/>
      <c r="V838" s="108"/>
      <c r="W838" s="109">
        <f t="shared" si="130"/>
        <v>24678</v>
      </c>
    </row>
    <row r="839" spans="1:23" ht="20.25" hidden="1" customHeight="1">
      <c r="A839" s="34" t="s">
        <v>6239</v>
      </c>
      <c r="B839" s="162">
        <v>1206092</v>
      </c>
      <c r="C839" s="17" t="s">
        <v>487</v>
      </c>
      <c r="D839" s="17" t="s">
        <v>438</v>
      </c>
      <c r="E839" s="17" t="s">
        <v>471</v>
      </c>
      <c r="F839" s="17" t="s">
        <v>2328</v>
      </c>
      <c r="G839" s="20" t="s">
        <v>424</v>
      </c>
      <c r="H839" s="20" t="s">
        <v>3157</v>
      </c>
      <c r="I839" s="20" t="str">
        <f t="shared" si="131"/>
        <v>2 Gm Mogilany (2)</v>
      </c>
      <c r="J839" s="18" t="s">
        <v>1217</v>
      </c>
      <c r="K839" s="151">
        <v>16594</v>
      </c>
      <c r="L839" s="154">
        <v>2997</v>
      </c>
      <c r="M839" s="68">
        <v>12</v>
      </c>
      <c r="N839" s="169">
        <v>6170.48</v>
      </c>
      <c r="O839" s="32">
        <f t="shared" si="127"/>
        <v>7.231529E-4</v>
      </c>
      <c r="P839" s="32">
        <f t="shared" si="128"/>
        <v>3.5123510000000001E-4</v>
      </c>
      <c r="Q839" s="30">
        <f t="shared" si="129"/>
        <v>1.2810370000000001E-4</v>
      </c>
      <c r="R839" s="94">
        <f t="shared" si="132"/>
        <v>64051</v>
      </c>
      <c r="S839" s="107"/>
      <c r="T839" s="107"/>
      <c r="U839" s="107"/>
      <c r="V839" s="108"/>
      <c r="W839" s="109">
        <f t="shared" si="130"/>
        <v>64051</v>
      </c>
    </row>
    <row r="840" spans="1:23" ht="20.25" hidden="1" customHeight="1">
      <c r="A840" s="34" t="s">
        <v>6240</v>
      </c>
      <c r="B840" s="162">
        <v>1206103</v>
      </c>
      <c r="C840" s="17" t="s">
        <v>487</v>
      </c>
      <c r="D840" s="17" t="s">
        <v>438</v>
      </c>
      <c r="E840" s="17" t="s">
        <v>484</v>
      </c>
      <c r="F840" s="17" t="s">
        <v>2329</v>
      </c>
      <c r="G840" s="20" t="s">
        <v>425</v>
      </c>
      <c r="H840" s="20" t="s">
        <v>3158</v>
      </c>
      <c r="I840" s="20" t="str">
        <f t="shared" si="131"/>
        <v>3 M-Gm Skała (3)</v>
      </c>
      <c r="J840" s="18" t="s">
        <v>1218</v>
      </c>
      <c r="K840" s="151">
        <v>10860</v>
      </c>
      <c r="L840" s="154">
        <v>1758</v>
      </c>
      <c r="M840" s="68">
        <v>4</v>
      </c>
      <c r="N840" s="169">
        <v>4571.67</v>
      </c>
      <c r="O840" s="32">
        <f t="shared" si="127"/>
        <v>3.6832409999999999E-4</v>
      </c>
      <c r="P840" s="32">
        <f t="shared" si="128"/>
        <v>1.416361E-4</v>
      </c>
      <c r="Q840" s="30">
        <f t="shared" si="129"/>
        <v>5.1657999999999999E-5</v>
      </c>
      <c r="R840" s="94">
        <f t="shared" si="132"/>
        <v>25829</v>
      </c>
      <c r="S840" s="107"/>
      <c r="T840" s="107"/>
      <c r="U840" s="107"/>
      <c r="V840" s="108"/>
      <c r="W840" s="109">
        <f t="shared" si="130"/>
        <v>25829</v>
      </c>
    </row>
    <row r="841" spans="1:23" ht="20.25" hidden="1" customHeight="1">
      <c r="A841" s="34" t="s">
        <v>6241</v>
      </c>
      <c r="B841" s="162">
        <v>1206113</v>
      </c>
      <c r="C841" s="17" t="s">
        <v>487</v>
      </c>
      <c r="D841" s="17" t="s">
        <v>438</v>
      </c>
      <c r="E841" s="17" t="s">
        <v>486</v>
      </c>
      <c r="F841" s="17" t="s">
        <v>2329</v>
      </c>
      <c r="G841" s="20" t="s">
        <v>425</v>
      </c>
      <c r="H841" s="20" t="s">
        <v>3159</v>
      </c>
      <c r="I841" s="20" t="str">
        <f t="shared" si="131"/>
        <v>3 M-Gm Skawina (3)</v>
      </c>
      <c r="J841" s="18" t="s">
        <v>1219</v>
      </c>
      <c r="K841" s="151">
        <v>43944</v>
      </c>
      <c r="L841" s="154">
        <v>6552</v>
      </c>
      <c r="M841" s="68">
        <v>11</v>
      </c>
      <c r="N841" s="169">
        <v>5929.02</v>
      </c>
      <c r="O841" s="32">
        <f t="shared" si="127"/>
        <v>2.5031849999999998E-4</v>
      </c>
      <c r="P841" s="32">
        <f t="shared" si="128"/>
        <v>2.766202E-4</v>
      </c>
      <c r="Q841" s="30">
        <f t="shared" si="129"/>
        <v>1.008899E-4</v>
      </c>
      <c r="R841" s="94">
        <f t="shared" si="132"/>
        <v>50444</v>
      </c>
      <c r="S841" s="107"/>
      <c r="T841" s="107"/>
      <c r="U841" s="107"/>
      <c r="V841" s="108"/>
      <c r="W841" s="109">
        <f t="shared" si="130"/>
        <v>50444</v>
      </c>
    </row>
    <row r="842" spans="1:23" ht="20.25" hidden="1" customHeight="1">
      <c r="A842" s="34" t="s">
        <v>6242</v>
      </c>
      <c r="B842" s="162">
        <v>1206123</v>
      </c>
      <c r="C842" s="17" t="s">
        <v>487</v>
      </c>
      <c r="D842" s="17" t="s">
        <v>438</v>
      </c>
      <c r="E842" s="17" t="s">
        <v>487</v>
      </c>
      <c r="F842" s="17" t="s">
        <v>2329</v>
      </c>
      <c r="G842" s="20" t="s">
        <v>425</v>
      </c>
      <c r="H842" s="20" t="s">
        <v>3160</v>
      </c>
      <c r="I842" s="20" t="str">
        <f t="shared" si="131"/>
        <v>3 M-Gm Słomniki (3)</v>
      </c>
      <c r="J842" s="18" t="s">
        <v>1220</v>
      </c>
      <c r="K842" s="151">
        <v>13620</v>
      </c>
      <c r="L842" s="154">
        <v>2017</v>
      </c>
      <c r="M842" s="68">
        <v>11</v>
      </c>
      <c r="N842" s="169">
        <v>4881.99</v>
      </c>
      <c r="O842" s="32">
        <f t="shared" si="127"/>
        <v>8.0763579999999996E-4</v>
      </c>
      <c r="P842" s="32">
        <f t="shared" si="128"/>
        <v>3.3367560000000001E-4</v>
      </c>
      <c r="Q842" s="30">
        <f t="shared" si="129"/>
        <v>1.216994E-4</v>
      </c>
      <c r="R842" s="94">
        <f t="shared" si="132"/>
        <v>60849</v>
      </c>
      <c r="S842" s="107"/>
      <c r="T842" s="107"/>
      <c r="U842" s="107"/>
      <c r="V842" s="108"/>
      <c r="W842" s="109">
        <f t="shared" si="130"/>
        <v>60849</v>
      </c>
    </row>
    <row r="843" spans="1:23" ht="20.25" hidden="1" customHeight="1">
      <c r="A843" s="34" t="s">
        <v>6243</v>
      </c>
      <c r="B843" s="162">
        <v>1206132</v>
      </c>
      <c r="C843" s="17" t="s">
        <v>487</v>
      </c>
      <c r="D843" s="17" t="s">
        <v>438</v>
      </c>
      <c r="E843" s="17" t="s">
        <v>489</v>
      </c>
      <c r="F843" s="17" t="s">
        <v>2328</v>
      </c>
      <c r="G843" s="20" t="s">
        <v>424</v>
      </c>
      <c r="H843" s="20" t="s">
        <v>3161</v>
      </c>
      <c r="I843" s="20" t="str">
        <f t="shared" si="131"/>
        <v>2 Gm Sułoszowa (2)</v>
      </c>
      <c r="J843" s="18" t="s">
        <v>1221</v>
      </c>
      <c r="K843" s="151">
        <v>5584</v>
      </c>
      <c r="L843" s="154">
        <v>820</v>
      </c>
      <c r="M843" s="68">
        <v>7</v>
      </c>
      <c r="N843" s="169">
        <v>3758.74</v>
      </c>
      <c r="O843" s="32">
        <f t="shared" si="127"/>
        <v>1.2535815999999999E-3</v>
      </c>
      <c r="P843" s="32">
        <f t="shared" si="128"/>
        <v>2.7347910000000001E-4</v>
      </c>
      <c r="Q843" s="30">
        <f t="shared" si="129"/>
        <v>9.9744300000000007E-5</v>
      </c>
      <c r="R843" s="94">
        <f t="shared" si="132"/>
        <v>49872</v>
      </c>
      <c r="S843" s="107"/>
      <c r="T843" s="107"/>
      <c r="U843" s="107"/>
      <c r="V843" s="108"/>
      <c r="W843" s="109">
        <f t="shared" si="130"/>
        <v>49872</v>
      </c>
    </row>
    <row r="844" spans="1:23" ht="20.25" hidden="1" customHeight="1">
      <c r="A844" s="34" t="s">
        <v>6244</v>
      </c>
      <c r="B844" s="162">
        <v>1206143</v>
      </c>
      <c r="C844" s="17" t="s">
        <v>487</v>
      </c>
      <c r="D844" s="17" t="s">
        <v>438</v>
      </c>
      <c r="E844" s="17" t="s">
        <v>491</v>
      </c>
      <c r="F844" s="17" t="s">
        <v>2329</v>
      </c>
      <c r="G844" s="20" t="s">
        <v>425</v>
      </c>
      <c r="H844" s="20" t="s">
        <v>3162</v>
      </c>
      <c r="I844" s="20" t="str">
        <f t="shared" si="131"/>
        <v>3 M-Gm Świątniki Górne (3)</v>
      </c>
      <c r="J844" s="18" t="s">
        <v>1222</v>
      </c>
      <c r="K844" s="151">
        <v>11165</v>
      </c>
      <c r="L844" s="154">
        <v>1973</v>
      </c>
      <c r="M844" s="68">
        <v>6</v>
      </c>
      <c r="N844" s="169">
        <v>4732.1099999999997</v>
      </c>
      <c r="O844" s="32">
        <f t="shared" si="127"/>
        <v>5.3739360000000004E-4</v>
      </c>
      <c r="P844" s="32">
        <f t="shared" si="128"/>
        <v>2.2406020000000001E-4</v>
      </c>
      <c r="Q844" s="30">
        <f t="shared" si="129"/>
        <v>8.1719999999999997E-5</v>
      </c>
      <c r="R844" s="94">
        <f t="shared" si="132"/>
        <v>40860</v>
      </c>
      <c r="S844" s="107"/>
      <c r="T844" s="107"/>
      <c r="U844" s="107"/>
      <c r="V844" s="108"/>
      <c r="W844" s="109">
        <f t="shared" si="130"/>
        <v>40860</v>
      </c>
    </row>
    <row r="845" spans="1:23" ht="20.25" hidden="1" customHeight="1">
      <c r="A845" s="34" t="s">
        <v>6245</v>
      </c>
      <c r="B845" s="162">
        <v>1206152</v>
      </c>
      <c r="C845" s="17" t="s">
        <v>487</v>
      </c>
      <c r="D845" s="17" t="s">
        <v>438</v>
      </c>
      <c r="E845" s="17" t="s">
        <v>523</v>
      </c>
      <c r="F845" s="17" t="s">
        <v>2328</v>
      </c>
      <c r="G845" s="20" t="s">
        <v>424</v>
      </c>
      <c r="H845" s="20" t="s">
        <v>3163</v>
      </c>
      <c r="I845" s="20" t="str">
        <f t="shared" si="131"/>
        <v>2 Gm Wielka Wieś (2)</v>
      </c>
      <c r="J845" s="18" t="s">
        <v>1223</v>
      </c>
      <c r="K845" s="151">
        <v>17589</v>
      </c>
      <c r="L845" s="154">
        <v>3304</v>
      </c>
      <c r="M845" s="68">
        <v>2</v>
      </c>
      <c r="N845" s="169">
        <v>7306.04</v>
      </c>
      <c r="O845" s="32">
        <f t="shared" si="127"/>
        <v>1.137074E-4</v>
      </c>
      <c r="P845" s="32">
        <f t="shared" si="128"/>
        <v>5.1421700000000003E-5</v>
      </c>
      <c r="Q845" s="30">
        <f t="shared" si="129"/>
        <v>1.8754699999999998E-5</v>
      </c>
      <c r="R845" s="94">
        <f t="shared" si="132"/>
        <v>9377</v>
      </c>
      <c r="S845" s="107"/>
      <c r="T845" s="107"/>
      <c r="U845" s="107"/>
      <c r="V845" s="108"/>
      <c r="W845" s="109">
        <f t="shared" si="130"/>
        <v>9377</v>
      </c>
    </row>
    <row r="846" spans="1:23" ht="20.25" hidden="1" customHeight="1">
      <c r="A846" s="34" t="s">
        <v>6246</v>
      </c>
      <c r="B846" s="162">
        <v>1206162</v>
      </c>
      <c r="C846" s="17" t="s">
        <v>487</v>
      </c>
      <c r="D846" s="17" t="s">
        <v>438</v>
      </c>
      <c r="E846" s="17" t="s">
        <v>527</v>
      </c>
      <c r="F846" s="17" t="s">
        <v>2328</v>
      </c>
      <c r="G846" s="20" t="s">
        <v>424</v>
      </c>
      <c r="H846" s="20" t="s">
        <v>3164</v>
      </c>
      <c r="I846" s="20" t="str">
        <f t="shared" si="131"/>
        <v>2 Gm Zabierzów (2)</v>
      </c>
      <c r="J846" s="18" t="s">
        <v>1224</v>
      </c>
      <c r="K846" s="151">
        <v>30041</v>
      </c>
      <c r="L846" s="154">
        <v>5048</v>
      </c>
      <c r="M846" s="68">
        <v>4</v>
      </c>
      <c r="N846" s="169">
        <v>6591.21</v>
      </c>
      <c r="O846" s="32">
        <f t="shared" si="127"/>
        <v>1.3315129999999999E-4</v>
      </c>
      <c r="P846" s="32">
        <f t="shared" si="128"/>
        <v>1.0197629999999999E-4</v>
      </c>
      <c r="Q846" s="30">
        <f t="shared" si="129"/>
        <v>3.7193100000000001E-5</v>
      </c>
      <c r="R846" s="94">
        <f t="shared" si="132"/>
        <v>18596</v>
      </c>
      <c r="S846" s="107"/>
      <c r="T846" s="107"/>
      <c r="U846" s="107"/>
      <c r="V846" s="108"/>
      <c r="W846" s="109">
        <f t="shared" si="130"/>
        <v>18596</v>
      </c>
    </row>
    <row r="847" spans="1:23" ht="20.25" hidden="1" customHeight="1">
      <c r="A847" s="34" t="s">
        <v>6247</v>
      </c>
      <c r="B847" s="162">
        <v>1206172</v>
      </c>
      <c r="C847" s="17" t="s">
        <v>487</v>
      </c>
      <c r="D847" s="17" t="s">
        <v>438</v>
      </c>
      <c r="E847" s="17" t="s">
        <v>534</v>
      </c>
      <c r="F847" s="17" t="s">
        <v>2328</v>
      </c>
      <c r="G847" s="20" t="s">
        <v>424</v>
      </c>
      <c r="H847" s="20" t="s">
        <v>3165</v>
      </c>
      <c r="I847" s="20" t="str">
        <f t="shared" si="131"/>
        <v>2 Gm Zielonki (2)</v>
      </c>
      <c r="J847" s="18" t="s">
        <v>1225</v>
      </c>
      <c r="K847" s="151">
        <v>28255</v>
      </c>
      <c r="L847" s="154">
        <v>5325</v>
      </c>
      <c r="M847" s="68">
        <v>9</v>
      </c>
      <c r="N847" s="169">
        <v>6666.95</v>
      </c>
      <c r="O847" s="175">
        <f t="shared" si="127"/>
        <v>3.1852760000000002E-4</v>
      </c>
      <c r="P847" s="175">
        <f t="shared" si="128"/>
        <v>2.5441310000000003E-4</v>
      </c>
      <c r="Q847" s="175">
        <f t="shared" si="129"/>
        <v>9.2790399999999998E-5</v>
      </c>
      <c r="R847" s="94">
        <f t="shared" si="132"/>
        <v>46395</v>
      </c>
      <c r="S847" s="107"/>
      <c r="T847" s="107"/>
      <c r="U847" s="107"/>
      <c r="V847" s="108"/>
      <c r="W847" s="109">
        <f t="shared" si="130"/>
        <v>46395</v>
      </c>
    </row>
    <row r="848" spans="1:23" ht="20.25" hidden="1" customHeight="1">
      <c r="A848" s="34" t="s">
        <v>6248</v>
      </c>
      <c r="B848" s="162">
        <v>1207011</v>
      </c>
      <c r="C848" s="17" t="s">
        <v>487</v>
      </c>
      <c r="D848" s="17" t="s">
        <v>445</v>
      </c>
      <c r="E848" s="17" t="s">
        <v>430</v>
      </c>
      <c r="F848" s="17" t="s">
        <v>2327</v>
      </c>
      <c r="G848" s="20" t="s">
        <v>423</v>
      </c>
      <c r="H848" s="20" t="s">
        <v>3166</v>
      </c>
      <c r="I848" s="20" t="str">
        <f t="shared" si="131"/>
        <v>1 M Limanowa (1)</v>
      </c>
      <c r="J848" s="18" t="s">
        <v>1226</v>
      </c>
      <c r="K848" s="151">
        <v>14224</v>
      </c>
      <c r="L848" s="154">
        <v>2309</v>
      </c>
      <c r="M848" s="68">
        <v>21</v>
      </c>
      <c r="N848" s="169">
        <v>4967.46</v>
      </c>
      <c r="O848" s="175">
        <f t="shared" si="127"/>
        <v>1.4763778999999999E-3</v>
      </c>
      <c r="P848" s="175">
        <f t="shared" si="128"/>
        <v>6.8625740000000004E-4</v>
      </c>
      <c r="Q848" s="175">
        <f t="shared" si="129"/>
        <v>2.5029430000000002E-4</v>
      </c>
      <c r="R848" s="94">
        <f t="shared" si="132"/>
        <v>125147</v>
      </c>
      <c r="S848" s="107"/>
      <c r="T848" s="107"/>
      <c r="U848" s="107"/>
      <c r="V848" s="108"/>
      <c r="W848" s="109">
        <f t="shared" si="130"/>
        <v>125147</v>
      </c>
    </row>
    <row r="849" spans="1:23" ht="20.25" hidden="1" customHeight="1">
      <c r="A849" s="34" t="s">
        <v>6249</v>
      </c>
      <c r="B849" s="162">
        <v>1207021</v>
      </c>
      <c r="C849" s="17" t="s">
        <v>487</v>
      </c>
      <c r="D849" s="17" t="s">
        <v>445</v>
      </c>
      <c r="E849" s="17" t="s">
        <v>429</v>
      </c>
      <c r="F849" s="17" t="s">
        <v>2327</v>
      </c>
      <c r="G849" s="20" t="s">
        <v>423</v>
      </c>
      <c r="H849" s="20" t="s">
        <v>3167</v>
      </c>
      <c r="I849" s="20" t="str">
        <f t="shared" si="131"/>
        <v>1 M Mszana Dolna (1)</v>
      </c>
      <c r="J849" s="18" t="s">
        <v>1227</v>
      </c>
      <c r="K849" s="151">
        <v>7808</v>
      </c>
      <c r="L849" s="154">
        <v>1195</v>
      </c>
      <c r="M849" s="68">
        <v>19</v>
      </c>
      <c r="N849" s="169">
        <v>4408.29</v>
      </c>
      <c r="O849" s="175">
        <f t="shared" si="127"/>
        <v>2.4334016000000002E-3</v>
      </c>
      <c r="P849" s="175">
        <f t="shared" si="128"/>
        <v>6.5964690000000004E-4</v>
      </c>
      <c r="Q849" s="175">
        <f t="shared" si="129"/>
        <v>2.405888E-4</v>
      </c>
      <c r="R849" s="94">
        <f t="shared" si="132"/>
        <v>120294</v>
      </c>
      <c r="S849" s="107"/>
      <c r="T849" s="107"/>
      <c r="U849" s="107"/>
      <c r="V849" s="108"/>
      <c r="W849" s="109">
        <f t="shared" si="130"/>
        <v>120294</v>
      </c>
    </row>
    <row r="850" spans="1:23" ht="20.25" hidden="1" customHeight="1">
      <c r="A850" s="34" t="s">
        <v>6250</v>
      </c>
      <c r="B850" s="162">
        <v>1207032</v>
      </c>
      <c r="C850" s="17" t="s">
        <v>487</v>
      </c>
      <c r="D850" s="17" t="s">
        <v>445</v>
      </c>
      <c r="E850" s="17" t="s">
        <v>432</v>
      </c>
      <c r="F850" s="17" t="s">
        <v>2328</v>
      </c>
      <c r="G850" s="20" t="s">
        <v>424</v>
      </c>
      <c r="H850" s="20" t="s">
        <v>3168</v>
      </c>
      <c r="I850" s="20" t="str">
        <f t="shared" si="131"/>
        <v>2 Gm Dobra (2)</v>
      </c>
      <c r="J850" s="18" t="s">
        <v>1228</v>
      </c>
      <c r="K850" s="151">
        <v>10123</v>
      </c>
      <c r="L850" s="154">
        <v>1694</v>
      </c>
      <c r="M850" s="68">
        <v>84</v>
      </c>
      <c r="N850" s="169">
        <v>2697.84</v>
      </c>
      <c r="O850" s="175">
        <f t="shared" si="127"/>
        <v>8.2979352999999999E-3</v>
      </c>
      <c r="P850" s="175">
        <f t="shared" si="128"/>
        <v>5.2103543E-3</v>
      </c>
      <c r="Q850" s="175">
        <f t="shared" si="129"/>
        <v>1.9003397E-3</v>
      </c>
      <c r="R850" s="94">
        <f t="shared" si="132"/>
        <v>950169</v>
      </c>
      <c r="S850" s="107"/>
      <c r="T850" s="107"/>
      <c r="U850" s="107"/>
      <c r="V850" s="108"/>
      <c r="W850" s="109">
        <f t="shared" si="130"/>
        <v>950169</v>
      </c>
    </row>
    <row r="851" spans="1:23" ht="20.25" hidden="1" customHeight="1">
      <c r="A851" s="34" t="s">
        <v>6251</v>
      </c>
      <c r="B851" s="162">
        <v>1207042</v>
      </c>
      <c r="C851" s="17" t="s">
        <v>487</v>
      </c>
      <c r="D851" s="17" t="s">
        <v>445</v>
      </c>
      <c r="E851" s="17" t="s">
        <v>434</v>
      </c>
      <c r="F851" s="17" t="s">
        <v>2328</v>
      </c>
      <c r="G851" s="20" t="s">
        <v>424</v>
      </c>
      <c r="H851" s="20" t="s">
        <v>3169</v>
      </c>
      <c r="I851" s="20" t="str">
        <f t="shared" si="131"/>
        <v>2 Gm Jodłownik (2)</v>
      </c>
      <c r="J851" s="18" t="s">
        <v>1229</v>
      </c>
      <c r="K851" s="151">
        <v>8777</v>
      </c>
      <c r="L851" s="154">
        <v>1554</v>
      </c>
      <c r="M851" s="68">
        <v>53</v>
      </c>
      <c r="N851" s="169">
        <v>3499.07</v>
      </c>
      <c r="O851" s="175">
        <f t="shared" si="127"/>
        <v>6.0385096999999999E-3</v>
      </c>
      <c r="P851" s="175">
        <f t="shared" si="128"/>
        <v>2.6818109000000001E-3</v>
      </c>
      <c r="Q851" s="175">
        <f t="shared" si="129"/>
        <v>9.7812000000000007E-4</v>
      </c>
      <c r="R851" s="94">
        <f t="shared" si="132"/>
        <v>489060</v>
      </c>
      <c r="S851" s="107"/>
      <c r="T851" s="107"/>
      <c r="U851" s="107"/>
      <c r="V851" s="108"/>
      <c r="W851" s="109">
        <f t="shared" si="130"/>
        <v>489060</v>
      </c>
    </row>
    <row r="852" spans="1:23" ht="20.25" hidden="1" customHeight="1">
      <c r="A852" s="34" t="s">
        <v>6252</v>
      </c>
      <c r="B852" s="162">
        <v>1207052</v>
      </c>
      <c r="C852" s="17" t="s">
        <v>487</v>
      </c>
      <c r="D852" s="17" t="s">
        <v>445</v>
      </c>
      <c r="E852" s="17" t="s">
        <v>436</v>
      </c>
      <c r="F852" s="17" t="s">
        <v>2328</v>
      </c>
      <c r="G852" s="20" t="s">
        <v>424</v>
      </c>
      <c r="H852" s="20" t="s">
        <v>3170</v>
      </c>
      <c r="I852" s="20" t="str">
        <f t="shared" si="131"/>
        <v>2 Gm Kamienica (2)</v>
      </c>
      <c r="J852" s="157" t="s">
        <v>1230</v>
      </c>
      <c r="K852" s="151">
        <v>5948</v>
      </c>
      <c r="L852" s="154">
        <v>1030</v>
      </c>
      <c r="M852" s="68">
        <v>151</v>
      </c>
      <c r="N852" s="158">
        <v>2864.76</v>
      </c>
      <c r="O852" s="175">
        <f t="shared" si="127"/>
        <v>2.5386684499999999E-2</v>
      </c>
      <c r="P852" s="175">
        <f t="shared" si="128"/>
        <v>9.1275656E-3</v>
      </c>
      <c r="Q852" s="175">
        <f t="shared" si="129"/>
        <v>3.3290395E-3</v>
      </c>
      <c r="R852" s="94">
        <f t="shared" si="132"/>
        <v>1664519</v>
      </c>
      <c r="S852" s="107"/>
      <c r="T852" s="107"/>
      <c r="U852" s="107"/>
      <c r="V852" s="108"/>
      <c r="W852" s="109">
        <f t="shared" si="130"/>
        <v>1664519</v>
      </c>
    </row>
    <row r="853" spans="1:23" ht="20.25" hidden="1" customHeight="1">
      <c r="A853" s="34" t="s">
        <v>6253</v>
      </c>
      <c r="B853" s="162">
        <v>1207062</v>
      </c>
      <c r="C853" s="17" t="s">
        <v>487</v>
      </c>
      <c r="D853" s="17" t="s">
        <v>445</v>
      </c>
      <c r="E853" s="17" t="s">
        <v>438</v>
      </c>
      <c r="F853" s="17" t="s">
        <v>2328</v>
      </c>
      <c r="G853" s="20" t="s">
        <v>424</v>
      </c>
      <c r="H853" s="20" t="s">
        <v>3171</v>
      </c>
      <c r="I853" s="20" t="str">
        <f t="shared" si="131"/>
        <v>2 Gm Laskowa (2)</v>
      </c>
      <c r="J853" s="18" t="s">
        <v>1231</v>
      </c>
      <c r="K853" s="151">
        <v>8115</v>
      </c>
      <c r="L853" s="154">
        <v>1468</v>
      </c>
      <c r="M853" s="68">
        <v>138</v>
      </c>
      <c r="N853" s="169">
        <v>3301.57</v>
      </c>
      <c r="O853" s="175">
        <f t="shared" si="127"/>
        <v>1.70055452E-2</v>
      </c>
      <c r="P853" s="175">
        <f t="shared" si="128"/>
        <v>7.5612936000000004E-3</v>
      </c>
      <c r="Q853" s="175">
        <f t="shared" si="129"/>
        <v>2.7577830000000002E-3</v>
      </c>
      <c r="R853" s="94">
        <f t="shared" si="132"/>
        <v>1378891</v>
      </c>
      <c r="S853" s="107"/>
      <c r="T853" s="107"/>
      <c r="U853" s="107"/>
      <c r="V853" s="108"/>
      <c r="W853" s="109">
        <f t="shared" si="130"/>
        <v>1378891</v>
      </c>
    </row>
    <row r="854" spans="1:23" ht="20.25" hidden="1" customHeight="1">
      <c r="A854" s="34" t="s">
        <v>6254</v>
      </c>
      <c r="B854" s="162">
        <v>1207072</v>
      </c>
      <c r="C854" s="17" t="s">
        <v>487</v>
      </c>
      <c r="D854" s="17" t="s">
        <v>445</v>
      </c>
      <c r="E854" s="17" t="s">
        <v>445</v>
      </c>
      <c r="F854" s="17" t="s">
        <v>2328</v>
      </c>
      <c r="G854" s="20" t="s">
        <v>424</v>
      </c>
      <c r="H854" s="20" t="s">
        <v>3172</v>
      </c>
      <c r="I854" s="20" t="str">
        <f t="shared" si="131"/>
        <v>2 Gm Limanowa (2)</v>
      </c>
      <c r="J854" s="18" t="s">
        <v>1226</v>
      </c>
      <c r="K854" s="151">
        <v>26193</v>
      </c>
      <c r="L854" s="154">
        <v>4919</v>
      </c>
      <c r="M854" s="68">
        <v>226</v>
      </c>
      <c r="N854" s="169">
        <v>3716.88</v>
      </c>
      <c r="O854" s="175">
        <f t="shared" si="127"/>
        <v>8.6282593999999994E-3</v>
      </c>
      <c r="P854" s="175">
        <f t="shared" si="128"/>
        <v>1.14188265E-2</v>
      </c>
      <c r="Q854" s="175">
        <f t="shared" si="129"/>
        <v>4.1647167000000004E-3</v>
      </c>
      <c r="R854" s="94">
        <f t="shared" si="132"/>
        <v>2082358</v>
      </c>
      <c r="S854" s="107"/>
      <c r="T854" s="107"/>
      <c r="U854" s="107"/>
      <c r="V854" s="108"/>
      <c r="W854" s="109">
        <f t="shared" si="130"/>
        <v>2082358</v>
      </c>
    </row>
    <row r="855" spans="1:23" ht="20.25" hidden="1" customHeight="1">
      <c r="A855" s="34" t="s">
        <v>6255</v>
      </c>
      <c r="B855" s="162">
        <v>1207082</v>
      </c>
      <c r="C855" s="17" t="s">
        <v>487</v>
      </c>
      <c r="D855" s="17" t="s">
        <v>445</v>
      </c>
      <c r="E855" s="17" t="s">
        <v>469</v>
      </c>
      <c r="F855" s="17" t="s">
        <v>2328</v>
      </c>
      <c r="G855" s="20" t="s">
        <v>424</v>
      </c>
      <c r="H855" s="20" t="s">
        <v>3173</v>
      </c>
      <c r="I855" s="20" t="str">
        <f t="shared" si="131"/>
        <v>2 Gm Łukowica (2)</v>
      </c>
      <c r="J855" s="18" t="s">
        <v>1232</v>
      </c>
      <c r="K855" s="151">
        <v>10236</v>
      </c>
      <c r="L855" s="154">
        <v>1943</v>
      </c>
      <c r="M855" s="68">
        <v>149</v>
      </c>
      <c r="N855" s="169">
        <v>2547.81</v>
      </c>
      <c r="O855" s="175">
        <f t="shared" si="127"/>
        <v>1.4556467300000001E-2</v>
      </c>
      <c r="P855" s="175">
        <f t="shared" si="128"/>
        <v>1.1100990999999999E-2</v>
      </c>
      <c r="Q855" s="175">
        <f t="shared" si="129"/>
        <v>4.0487945000000003E-3</v>
      </c>
      <c r="R855" s="94">
        <f t="shared" si="132"/>
        <v>2024397</v>
      </c>
      <c r="S855" s="107"/>
      <c r="T855" s="107"/>
      <c r="U855" s="107"/>
      <c r="V855" s="108"/>
      <c r="W855" s="109">
        <f t="shared" si="130"/>
        <v>2024397</v>
      </c>
    </row>
    <row r="856" spans="1:23" ht="20.25" hidden="1" customHeight="1">
      <c r="A856" s="34" t="s">
        <v>6256</v>
      </c>
      <c r="B856" s="162">
        <v>1207092</v>
      </c>
      <c r="C856" s="17" t="s">
        <v>487</v>
      </c>
      <c r="D856" s="17" t="s">
        <v>445</v>
      </c>
      <c r="E856" s="17" t="s">
        <v>471</v>
      </c>
      <c r="F856" s="17" t="s">
        <v>2328</v>
      </c>
      <c r="G856" s="20" t="s">
        <v>424</v>
      </c>
      <c r="H856" s="20" t="s">
        <v>3174</v>
      </c>
      <c r="I856" s="20" t="str">
        <f t="shared" si="131"/>
        <v>2 Gm Mszana Dolna (2)</v>
      </c>
      <c r="J856" s="18" t="s">
        <v>1227</v>
      </c>
      <c r="K856" s="151">
        <v>17608</v>
      </c>
      <c r="L856" s="154">
        <v>3039</v>
      </c>
      <c r="M856" s="68">
        <v>306</v>
      </c>
      <c r="N856" s="169">
        <v>3341.85</v>
      </c>
      <c r="O856" s="175">
        <f t="shared" si="127"/>
        <v>1.73784643E-2</v>
      </c>
      <c r="P856" s="175">
        <f t="shared" si="128"/>
        <v>1.58035677E-2</v>
      </c>
      <c r="Q856" s="175">
        <f t="shared" si="129"/>
        <v>5.7639357000000002E-3</v>
      </c>
      <c r="R856" s="94">
        <f t="shared" si="132"/>
        <v>2881967</v>
      </c>
      <c r="S856" s="107"/>
      <c r="T856" s="107"/>
      <c r="U856" s="107"/>
      <c r="V856" s="108"/>
      <c r="W856" s="109">
        <f t="shared" si="130"/>
        <v>2881967</v>
      </c>
    </row>
    <row r="857" spans="1:23" ht="20.25" hidden="1" customHeight="1">
      <c r="A857" s="34" t="s">
        <v>6257</v>
      </c>
      <c r="B857" s="162">
        <v>1207102</v>
      </c>
      <c r="C857" s="17" t="s">
        <v>487</v>
      </c>
      <c r="D857" s="17" t="s">
        <v>445</v>
      </c>
      <c r="E857" s="17" t="s">
        <v>484</v>
      </c>
      <c r="F857" s="17" t="s">
        <v>2328</v>
      </c>
      <c r="G857" s="20" t="s">
        <v>424</v>
      </c>
      <c r="H857" s="20" t="s">
        <v>3175</v>
      </c>
      <c r="I857" s="20" t="str">
        <f t="shared" si="131"/>
        <v>2 Gm Niedźwiedź (2)</v>
      </c>
      <c r="J857" s="18" t="s">
        <v>1233</v>
      </c>
      <c r="K857" s="151">
        <v>7298</v>
      </c>
      <c r="L857" s="154">
        <v>1228</v>
      </c>
      <c r="M857" s="68">
        <v>184</v>
      </c>
      <c r="N857" s="169">
        <v>2583.6799999999998</v>
      </c>
      <c r="O857" s="175">
        <f t="shared" ref="O857:O888" si="133" xml:space="preserve"> ROUNDDOWN(M857/K857,10)</f>
        <v>2.5212386900000001E-2</v>
      </c>
      <c r="P857" s="175">
        <f t="shared" ref="P857:P888" si="134">ROUNDDOWN(L857*O857/N857,10)</f>
        <v>1.1983222E-2</v>
      </c>
      <c r="Q857" s="175">
        <f t="shared" ref="Q857:Q888" si="135">ROUNDDOWN(P857/$P$2498,10)</f>
        <v>4.3705651000000003E-3</v>
      </c>
      <c r="R857" s="94">
        <f t="shared" si="132"/>
        <v>2185282</v>
      </c>
      <c r="S857" s="107"/>
      <c r="T857" s="107"/>
      <c r="U857" s="107"/>
      <c r="V857" s="108"/>
      <c r="W857" s="109">
        <f t="shared" ref="W857:W888" si="136">MIN(R857:U857)</f>
        <v>2185282</v>
      </c>
    </row>
    <row r="858" spans="1:23" hidden="1">
      <c r="A858" s="34" t="s">
        <v>6258</v>
      </c>
      <c r="B858" s="162">
        <v>1207112</v>
      </c>
      <c r="C858" s="17" t="s">
        <v>487</v>
      </c>
      <c r="D858" s="17" t="s">
        <v>445</v>
      </c>
      <c r="E858" s="17" t="s">
        <v>486</v>
      </c>
      <c r="F858" s="17" t="s">
        <v>2328</v>
      </c>
      <c r="G858" s="20" t="s">
        <v>424</v>
      </c>
      <c r="H858" s="20" t="s">
        <v>3176</v>
      </c>
      <c r="I858" s="20" t="str">
        <f t="shared" si="131"/>
        <v>2 Gm Słopnice (2)</v>
      </c>
      <c r="J858" s="18" t="s">
        <v>1234</v>
      </c>
      <c r="K858" s="151">
        <v>7054</v>
      </c>
      <c r="L858" s="154">
        <v>1310</v>
      </c>
      <c r="M858" s="68">
        <v>15</v>
      </c>
      <c r="N858" s="169">
        <v>2898.31</v>
      </c>
      <c r="O858" s="175">
        <f t="shared" si="133"/>
        <v>2.1264529999999999E-3</v>
      </c>
      <c r="P858" s="175">
        <f t="shared" si="134"/>
        <v>9.611302E-4</v>
      </c>
      <c r="Q858" s="175">
        <f t="shared" si="135"/>
        <v>3.5054690000000001E-4</v>
      </c>
      <c r="R858" s="94">
        <f t="shared" si="132"/>
        <v>175273</v>
      </c>
      <c r="S858" s="107"/>
      <c r="T858" s="107"/>
      <c r="U858" s="107"/>
      <c r="V858" s="108"/>
      <c r="W858" s="109">
        <f t="shared" si="136"/>
        <v>175273</v>
      </c>
    </row>
    <row r="859" spans="1:23" ht="20.25" hidden="1" customHeight="1">
      <c r="A859" s="34" t="s">
        <v>6259</v>
      </c>
      <c r="B859" s="162">
        <v>1207122</v>
      </c>
      <c r="C859" s="17" t="s">
        <v>487</v>
      </c>
      <c r="D859" s="17" t="s">
        <v>445</v>
      </c>
      <c r="E859" s="17" t="s">
        <v>487</v>
      </c>
      <c r="F859" s="17" t="s">
        <v>2328</v>
      </c>
      <c r="G859" s="20" t="s">
        <v>424</v>
      </c>
      <c r="H859" s="20" t="s">
        <v>3177</v>
      </c>
      <c r="I859" s="20" t="str">
        <f t="shared" si="131"/>
        <v>2 Gm Tymbark (2)</v>
      </c>
      <c r="J859" s="45" t="s">
        <v>1235</v>
      </c>
      <c r="K859" s="151">
        <v>6297</v>
      </c>
      <c r="L859" s="154">
        <v>1211</v>
      </c>
      <c r="M859" s="68">
        <v>14</v>
      </c>
      <c r="N859" s="169">
        <v>4478.78</v>
      </c>
      <c r="O859" s="32">
        <f t="shared" si="133"/>
        <v>2.2232809000000001E-3</v>
      </c>
      <c r="P859" s="32">
        <f t="shared" si="134"/>
        <v>6.0114429999999996E-4</v>
      </c>
      <c r="Q859" s="30">
        <f t="shared" si="135"/>
        <v>2.1925150000000001E-4</v>
      </c>
      <c r="R859" s="94">
        <f t="shared" si="132"/>
        <v>109625</v>
      </c>
      <c r="S859" s="107"/>
      <c r="T859" s="107"/>
      <c r="U859" s="107"/>
      <c r="V859" s="108"/>
      <c r="W859" s="109">
        <f t="shared" si="136"/>
        <v>109625</v>
      </c>
    </row>
    <row r="860" spans="1:23" ht="20.25" hidden="1" customHeight="1">
      <c r="A860" s="34" t="s">
        <v>6260</v>
      </c>
      <c r="B860" s="162">
        <v>1207132</v>
      </c>
      <c r="C860" s="17" t="s">
        <v>487</v>
      </c>
      <c r="D860" s="31" t="s">
        <v>445</v>
      </c>
      <c r="E860" s="17" t="s">
        <v>1583</v>
      </c>
      <c r="F860" s="17" t="s">
        <v>2328</v>
      </c>
      <c r="G860" s="20" t="s">
        <v>424</v>
      </c>
      <c r="H860" s="131" t="s">
        <v>4758</v>
      </c>
      <c r="I860" s="20" t="str">
        <f t="shared" si="131"/>
        <v>2 Gm Szczawa</v>
      </c>
      <c r="J860" s="157" t="s">
        <v>2332</v>
      </c>
      <c r="K860" s="151">
        <v>1799</v>
      </c>
      <c r="L860" s="154">
        <v>303</v>
      </c>
      <c r="M860" s="68">
        <v>29</v>
      </c>
      <c r="N860" s="158">
        <v>2864.76</v>
      </c>
      <c r="O860" s="132">
        <f t="shared" si="133"/>
        <v>1.6120066700000001E-2</v>
      </c>
      <c r="P860" s="132">
        <f t="shared" si="134"/>
        <v>1.7049875E-3</v>
      </c>
      <c r="Q860" s="133">
        <f t="shared" si="135"/>
        <v>6.2184930000000005E-4</v>
      </c>
      <c r="R860" s="94">
        <f t="shared" si="132"/>
        <v>310924</v>
      </c>
      <c r="S860" s="107"/>
      <c r="T860" s="107"/>
      <c r="U860" s="107"/>
      <c r="V860" s="108"/>
      <c r="W860" s="110">
        <f t="shared" si="136"/>
        <v>310924</v>
      </c>
    </row>
    <row r="861" spans="1:23" ht="20.25" hidden="1" customHeight="1">
      <c r="A861" s="34" t="s">
        <v>6261</v>
      </c>
      <c r="B861" s="162">
        <v>1208012</v>
      </c>
      <c r="C861" s="17" t="s">
        <v>487</v>
      </c>
      <c r="D861" s="17" t="s">
        <v>469</v>
      </c>
      <c r="E861" s="17" t="s">
        <v>430</v>
      </c>
      <c r="F861" s="17" t="s">
        <v>2328</v>
      </c>
      <c r="G861" s="20" t="s">
        <v>424</v>
      </c>
      <c r="H861" s="20" t="s">
        <v>3178</v>
      </c>
      <c r="I861" s="20" t="str">
        <f t="shared" si="131"/>
        <v>2 Gm Charsznica (2)</v>
      </c>
      <c r="J861" s="18" t="s">
        <v>1236</v>
      </c>
      <c r="K861" s="151">
        <v>6954</v>
      </c>
      <c r="L861" s="154">
        <v>871</v>
      </c>
      <c r="M861" s="68">
        <v>16</v>
      </c>
      <c r="N861" s="169">
        <v>4190</v>
      </c>
      <c r="O861" s="32">
        <f t="shared" si="133"/>
        <v>2.3008339999999999E-3</v>
      </c>
      <c r="P861" s="32">
        <f t="shared" si="134"/>
        <v>4.7828790000000002E-4</v>
      </c>
      <c r="Q861" s="30">
        <f t="shared" si="135"/>
        <v>1.744429E-4</v>
      </c>
      <c r="R861" s="94">
        <f t="shared" si="132"/>
        <v>87221</v>
      </c>
      <c r="S861" s="107"/>
      <c r="T861" s="107"/>
      <c r="U861" s="107"/>
      <c r="V861" s="108"/>
      <c r="W861" s="109">
        <f t="shared" si="136"/>
        <v>87221</v>
      </c>
    </row>
    <row r="862" spans="1:23" ht="20.25" hidden="1" customHeight="1">
      <c r="A862" s="34" t="s">
        <v>6262</v>
      </c>
      <c r="B862" s="162">
        <v>1208022</v>
      </c>
      <c r="C862" s="17" t="s">
        <v>487</v>
      </c>
      <c r="D862" s="17" t="s">
        <v>469</v>
      </c>
      <c r="E862" s="17" t="s">
        <v>429</v>
      </c>
      <c r="F862" s="17" t="s">
        <v>2328</v>
      </c>
      <c r="G862" s="20" t="s">
        <v>424</v>
      </c>
      <c r="H862" s="20" t="s">
        <v>3179</v>
      </c>
      <c r="I862" s="20" t="str">
        <f t="shared" si="131"/>
        <v>2 Gm Gołcza (2)</v>
      </c>
      <c r="J862" s="18" t="s">
        <v>1237</v>
      </c>
      <c r="K862" s="151">
        <v>5827</v>
      </c>
      <c r="L862" s="154">
        <v>753</v>
      </c>
      <c r="M862" s="68">
        <v>18</v>
      </c>
      <c r="N862" s="169">
        <v>4291.0200000000004</v>
      </c>
      <c r="O862" s="32">
        <f t="shared" si="133"/>
        <v>3.0890681E-3</v>
      </c>
      <c r="P862" s="32">
        <f t="shared" si="134"/>
        <v>5.4207810000000002E-4</v>
      </c>
      <c r="Q862" s="30">
        <f t="shared" si="135"/>
        <v>1.9770869999999999E-4</v>
      </c>
      <c r="R862" s="94">
        <f t="shared" si="132"/>
        <v>98854</v>
      </c>
      <c r="S862" s="107"/>
      <c r="T862" s="107"/>
      <c r="U862" s="107"/>
      <c r="V862" s="108"/>
      <c r="W862" s="109">
        <f t="shared" si="136"/>
        <v>98854</v>
      </c>
    </row>
    <row r="863" spans="1:23" ht="20.25" hidden="1" customHeight="1">
      <c r="A863" s="34" t="s">
        <v>6263</v>
      </c>
      <c r="B863" s="162">
        <v>1208032</v>
      </c>
      <c r="C863" s="17" t="s">
        <v>487</v>
      </c>
      <c r="D863" s="17" t="s">
        <v>469</v>
      </c>
      <c r="E863" s="17" t="s">
        <v>432</v>
      </c>
      <c r="F863" s="17" t="s">
        <v>2328</v>
      </c>
      <c r="G863" s="20" t="s">
        <v>424</v>
      </c>
      <c r="H863" s="20" t="s">
        <v>3180</v>
      </c>
      <c r="I863" s="20" t="str">
        <f t="shared" si="131"/>
        <v>2 Gm Kozłów (2)</v>
      </c>
      <c r="J863" s="18" t="s">
        <v>1238</v>
      </c>
      <c r="K863" s="151">
        <v>4344</v>
      </c>
      <c r="L863" s="154">
        <v>540</v>
      </c>
      <c r="M863" s="68">
        <v>6</v>
      </c>
      <c r="N863" s="169">
        <v>4785.67</v>
      </c>
      <c r="O863" s="32">
        <f t="shared" si="133"/>
        <v>1.3812154E-3</v>
      </c>
      <c r="P863" s="32">
        <f t="shared" si="134"/>
        <v>1.55852E-4</v>
      </c>
      <c r="Q863" s="30">
        <f t="shared" si="135"/>
        <v>5.6842899999999997E-5</v>
      </c>
      <c r="R863" s="94">
        <f t="shared" si="132"/>
        <v>28421</v>
      </c>
      <c r="S863" s="107"/>
      <c r="T863" s="107"/>
      <c r="U863" s="107"/>
      <c r="V863" s="108"/>
      <c r="W863" s="109">
        <f t="shared" si="136"/>
        <v>28421</v>
      </c>
    </row>
    <row r="864" spans="1:23" ht="20.25" hidden="1" customHeight="1">
      <c r="A864" s="34" t="s">
        <v>6264</v>
      </c>
      <c r="B864" s="162">
        <v>1208043</v>
      </c>
      <c r="C864" s="17" t="s">
        <v>487</v>
      </c>
      <c r="D864" s="17" t="s">
        <v>469</v>
      </c>
      <c r="E864" s="17" t="s">
        <v>434</v>
      </c>
      <c r="F864" s="17" t="s">
        <v>2329</v>
      </c>
      <c r="G864" s="20" t="s">
        <v>425</v>
      </c>
      <c r="H864" s="20" t="s">
        <v>3181</v>
      </c>
      <c r="I864" s="20" t="str">
        <f t="shared" si="131"/>
        <v>3 M-Gm Książ Wielki (3)</v>
      </c>
      <c r="J864" s="18" t="s">
        <v>1239</v>
      </c>
      <c r="K864" s="151">
        <v>4736</v>
      </c>
      <c r="L864" s="154">
        <v>657</v>
      </c>
      <c r="M864" s="68">
        <v>11</v>
      </c>
      <c r="N864" s="169">
        <v>4359.54</v>
      </c>
      <c r="O864" s="32">
        <f t="shared" si="133"/>
        <v>2.3226351E-3</v>
      </c>
      <c r="P864" s="32">
        <f t="shared" si="134"/>
        <v>3.5003029999999997E-4</v>
      </c>
      <c r="Q864" s="30">
        <f t="shared" si="135"/>
        <v>1.2766430000000001E-4</v>
      </c>
      <c r="R864" s="94">
        <f t="shared" si="132"/>
        <v>63832</v>
      </c>
      <c r="S864" s="107"/>
      <c r="T864" s="107"/>
      <c r="U864" s="107"/>
      <c r="V864" s="108"/>
      <c r="W864" s="109">
        <f t="shared" si="136"/>
        <v>63832</v>
      </c>
    </row>
    <row r="865" spans="1:23" ht="20.25" hidden="1" customHeight="1">
      <c r="A865" s="34" t="s">
        <v>6265</v>
      </c>
      <c r="B865" s="162">
        <v>1208053</v>
      </c>
      <c r="C865" s="17" t="s">
        <v>487</v>
      </c>
      <c r="D865" s="17" t="s">
        <v>469</v>
      </c>
      <c r="E865" s="17" t="s">
        <v>436</v>
      </c>
      <c r="F865" s="17" t="s">
        <v>2329</v>
      </c>
      <c r="G865" s="20" t="s">
        <v>425</v>
      </c>
      <c r="H865" s="20" t="s">
        <v>3182</v>
      </c>
      <c r="I865" s="20" t="str">
        <f t="shared" si="131"/>
        <v>3 M-Gm Miechów (3)</v>
      </c>
      <c r="J865" s="18" t="s">
        <v>1240</v>
      </c>
      <c r="K865" s="151">
        <v>18401</v>
      </c>
      <c r="L865" s="154">
        <v>2467</v>
      </c>
      <c r="M865" s="68">
        <v>21</v>
      </c>
      <c r="N865" s="169">
        <v>5002.43</v>
      </c>
      <c r="O865" s="32">
        <f t="shared" si="133"/>
        <v>1.1412423000000001E-3</v>
      </c>
      <c r="P865" s="32">
        <f t="shared" si="134"/>
        <v>5.6281539999999996E-4</v>
      </c>
      <c r="Q865" s="30">
        <f t="shared" si="135"/>
        <v>2.052721E-4</v>
      </c>
      <c r="R865" s="94">
        <f t="shared" si="132"/>
        <v>102636</v>
      </c>
      <c r="S865" s="107"/>
      <c r="T865" s="107"/>
      <c r="U865" s="107"/>
      <c r="V865" s="108"/>
      <c r="W865" s="109">
        <f t="shared" si="136"/>
        <v>102636</v>
      </c>
    </row>
    <row r="866" spans="1:23" ht="20.25" hidden="1" customHeight="1">
      <c r="A866" s="34" t="s">
        <v>6266</v>
      </c>
      <c r="B866" s="162">
        <v>1208062</v>
      </c>
      <c r="C866" s="17" t="s">
        <v>487</v>
      </c>
      <c r="D866" s="17" t="s">
        <v>469</v>
      </c>
      <c r="E866" s="17" t="s">
        <v>438</v>
      </c>
      <c r="F866" s="17" t="s">
        <v>2328</v>
      </c>
      <c r="G866" s="20" t="s">
        <v>424</v>
      </c>
      <c r="H866" s="20" t="s">
        <v>3183</v>
      </c>
      <c r="I866" s="20" t="str">
        <f t="shared" si="131"/>
        <v>2 Gm Racławice (2)</v>
      </c>
      <c r="J866" s="18" t="s">
        <v>1241</v>
      </c>
      <c r="K866" s="151">
        <v>2378</v>
      </c>
      <c r="L866" s="154">
        <v>352</v>
      </c>
      <c r="M866" s="68">
        <v>20</v>
      </c>
      <c r="N866" s="169">
        <v>4053.12</v>
      </c>
      <c r="O866" s="32">
        <f t="shared" si="133"/>
        <v>8.4104288999999992E-3</v>
      </c>
      <c r="P866" s="32">
        <f t="shared" si="134"/>
        <v>7.3041770000000005E-4</v>
      </c>
      <c r="Q866" s="30">
        <f t="shared" si="135"/>
        <v>2.6640060000000001E-4</v>
      </c>
      <c r="R866" s="94">
        <f t="shared" si="132"/>
        <v>133200</v>
      </c>
      <c r="S866" s="107"/>
      <c r="T866" s="107"/>
      <c r="U866" s="107"/>
      <c r="V866" s="108"/>
      <c r="W866" s="109">
        <f t="shared" si="136"/>
        <v>133200</v>
      </c>
    </row>
    <row r="867" spans="1:23" ht="20.25" hidden="1" customHeight="1">
      <c r="A867" s="34" t="s">
        <v>6267</v>
      </c>
      <c r="B867" s="162">
        <v>1208072</v>
      </c>
      <c r="C867" s="17" t="s">
        <v>487</v>
      </c>
      <c r="D867" s="17" t="s">
        <v>469</v>
      </c>
      <c r="E867" s="17" t="s">
        <v>445</v>
      </c>
      <c r="F867" s="17" t="s">
        <v>2328</v>
      </c>
      <c r="G867" s="20" t="s">
        <v>424</v>
      </c>
      <c r="H867" s="20" t="s">
        <v>3184</v>
      </c>
      <c r="I867" s="20" t="str">
        <f t="shared" si="131"/>
        <v>2 Gm Słaboszów (2)</v>
      </c>
      <c r="J867" s="18" t="s">
        <v>1242</v>
      </c>
      <c r="K867" s="151">
        <v>3258</v>
      </c>
      <c r="L867" s="154">
        <v>396</v>
      </c>
      <c r="M867" s="68">
        <v>13</v>
      </c>
      <c r="N867" s="169">
        <v>4677.6400000000003</v>
      </c>
      <c r="O867" s="32">
        <f t="shared" si="133"/>
        <v>3.9901779999999996E-3</v>
      </c>
      <c r="P867" s="32">
        <f t="shared" si="134"/>
        <v>3.3780069999999999E-4</v>
      </c>
      <c r="Q867" s="30">
        <f t="shared" si="135"/>
        <v>1.2320389999999999E-4</v>
      </c>
      <c r="R867" s="94">
        <f t="shared" si="132"/>
        <v>61601</v>
      </c>
      <c r="S867" s="107"/>
      <c r="T867" s="107"/>
      <c r="U867" s="107"/>
      <c r="V867" s="108"/>
      <c r="W867" s="109">
        <f t="shared" si="136"/>
        <v>61601</v>
      </c>
    </row>
    <row r="868" spans="1:23" ht="20.25" hidden="1" customHeight="1">
      <c r="A868" s="34" t="s">
        <v>6268</v>
      </c>
      <c r="B868" s="162">
        <v>1209013</v>
      </c>
      <c r="C868" s="17" t="s">
        <v>487</v>
      </c>
      <c r="D868" s="17" t="s">
        <v>471</v>
      </c>
      <c r="E868" s="17" t="s">
        <v>430</v>
      </c>
      <c r="F868" s="17" t="s">
        <v>2329</v>
      </c>
      <c r="G868" s="20" t="s">
        <v>425</v>
      </c>
      <c r="H868" s="20" t="s">
        <v>3185</v>
      </c>
      <c r="I868" s="20" t="str">
        <f t="shared" si="131"/>
        <v>3 M-Gm Dobczyce (3)</v>
      </c>
      <c r="J868" s="18" t="s">
        <v>1243</v>
      </c>
      <c r="K868" s="151">
        <v>15580</v>
      </c>
      <c r="L868" s="154">
        <v>2578</v>
      </c>
      <c r="M868" s="68">
        <v>9</v>
      </c>
      <c r="N868" s="169">
        <v>5118</v>
      </c>
      <c r="O868" s="32">
        <f t="shared" si="133"/>
        <v>5.7766359999999995E-4</v>
      </c>
      <c r="P868" s="32">
        <f t="shared" si="134"/>
        <v>2.9097630000000002E-4</v>
      </c>
      <c r="Q868" s="30">
        <f t="shared" si="135"/>
        <v>1.061259E-4</v>
      </c>
      <c r="R868" s="94">
        <f t="shared" si="132"/>
        <v>53062</v>
      </c>
      <c r="S868" s="107"/>
      <c r="T868" s="107"/>
      <c r="U868" s="107"/>
      <c r="V868" s="108"/>
      <c r="W868" s="109">
        <f t="shared" si="136"/>
        <v>53062</v>
      </c>
    </row>
    <row r="869" spans="1:23" ht="20.25" hidden="1" customHeight="1">
      <c r="A869" s="34" t="s">
        <v>6269</v>
      </c>
      <c r="B869" s="162">
        <v>1209022</v>
      </c>
      <c r="C869" s="17" t="s">
        <v>487</v>
      </c>
      <c r="D869" s="17" t="s">
        <v>471</v>
      </c>
      <c r="E869" s="17" t="s">
        <v>429</v>
      </c>
      <c r="F869" s="17" t="s">
        <v>2328</v>
      </c>
      <c r="G869" s="20" t="s">
        <v>424</v>
      </c>
      <c r="H869" s="20" t="s">
        <v>3186</v>
      </c>
      <c r="I869" s="20" t="str">
        <f t="shared" si="131"/>
        <v>2 Gm Lubień (2)</v>
      </c>
      <c r="J869" s="18" t="s">
        <v>1244</v>
      </c>
      <c r="K869" s="151">
        <v>10113</v>
      </c>
      <c r="L869" s="154">
        <v>1737</v>
      </c>
      <c r="M869" s="68">
        <v>57</v>
      </c>
      <c r="N869" s="169">
        <v>3237.43</v>
      </c>
      <c r="O869" s="32">
        <f t="shared" si="133"/>
        <v>5.6363096999999997E-3</v>
      </c>
      <c r="P869" s="32">
        <f t="shared" si="134"/>
        <v>3.0240868999999999E-3</v>
      </c>
      <c r="Q869" s="30">
        <f t="shared" si="135"/>
        <v>1.1029561E-3</v>
      </c>
      <c r="R869" s="94">
        <f t="shared" si="132"/>
        <v>551478</v>
      </c>
      <c r="S869" s="107"/>
      <c r="T869" s="107"/>
      <c r="U869" s="107"/>
      <c r="V869" s="108"/>
      <c r="W869" s="109">
        <f t="shared" si="136"/>
        <v>551478</v>
      </c>
    </row>
    <row r="870" spans="1:23" ht="20.25" hidden="1" customHeight="1">
      <c r="A870" s="34" t="s">
        <v>6270</v>
      </c>
      <c r="B870" s="162">
        <v>1209033</v>
      </c>
      <c r="C870" s="17" t="s">
        <v>487</v>
      </c>
      <c r="D870" s="17" t="s">
        <v>471</v>
      </c>
      <c r="E870" s="17" t="s">
        <v>432</v>
      </c>
      <c r="F870" s="17" t="s">
        <v>2329</v>
      </c>
      <c r="G870" s="20" t="s">
        <v>425</v>
      </c>
      <c r="H870" s="20" t="s">
        <v>3187</v>
      </c>
      <c r="I870" s="20" t="str">
        <f t="shared" si="131"/>
        <v>3 M-Gm Myślenice (3)</v>
      </c>
      <c r="J870" s="18" t="s">
        <v>1245</v>
      </c>
      <c r="K870" s="151">
        <v>45429</v>
      </c>
      <c r="L870" s="154">
        <v>7468</v>
      </c>
      <c r="M870" s="68">
        <v>6</v>
      </c>
      <c r="N870" s="169">
        <v>5148.3500000000004</v>
      </c>
      <c r="O870" s="32">
        <f t="shared" si="133"/>
        <v>1.320742E-4</v>
      </c>
      <c r="P870" s="32">
        <f t="shared" si="134"/>
        <v>1.9158169999999999E-4</v>
      </c>
      <c r="Q870" s="30">
        <f t="shared" si="135"/>
        <v>6.9874299999999996E-5</v>
      </c>
      <c r="R870" s="94">
        <f t="shared" si="132"/>
        <v>34937</v>
      </c>
      <c r="S870" s="107"/>
      <c r="T870" s="107"/>
      <c r="U870" s="107"/>
      <c r="V870" s="108"/>
      <c r="W870" s="109">
        <f t="shared" si="136"/>
        <v>34937</v>
      </c>
    </row>
    <row r="871" spans="1:23" hidden="1">
      <c r="A871" s="34" t="s">
        <v>6271</v>
      </c>
      <c r="B871" s="162">
        <v>1209042</v>
      </c>
      <c r="C871" s="17" t="s">
        <v>487</v>
      </c>
      <c r="D871" s="17" t="s">
        <v>471</v>
      </c>
      <c r="E871" s="17" t="s">
        <v>434</v>
      </c>
      <c r="F871" s="17" t="s">
        <v>2328</v>
      </c>
      <c r="G871" s="20" t="s">
        <v>424</v>
      </c>
      <c r="H871" s="20" t="s">
        <v>3188</v>
      </c>
      <c r="I871" s="20" t="str">
        <f t="shared" si="131"/>
        <v>2 Gm Pcim (2)</v>
      </c>
      <c r="J871" s="18" t="s">
        <v>1246</v>
      </c>
      <c r="K871" s="151">
        <v>10990</v>
      </c>
      <c r="L871" s="154">
        <v>1763</v>
      </c>
      <c r="M871" s="68">
        <v>20</v>
      </c>
      <c r="N871" s="169">
        <v>4128.47</v>
      </c>
      <c r="O871" s="32">
        <f t="shared" si="133"/>
        <v>1.8198362000000001E-3</v>
      </c>
      <c r="P871" s="32">
        <f t="shared" si="134"/>
        <v>7.7713320000000002E-4</v>
      </c>
      <c r="Q871" s="30">
        <f t="shared" si="135"/>
        <v>2.8343889999999999E-4</v>
      </c>
      <c r="R871" s="94">
        <f t="shared" si="132"/>
        <v>141719</v>
      </c>
      <c r="S871" s="107"/>
      <c r="T871" s="107"/>
      <c r="U871" s="107"/>
      <c r="V871" s="108"/>
      <c r="W871" s="109">
        <f t="shared" si="136"/>
        <v>141719</v>
      </c>
    </row>
    <row r="872" spans="1:23" ht="20.25" hidden="1" customHeight="1">
      <c r="A872" s="34" t="s">
        <v>6272</v>
      </c>
      <c r="B872" s="162">
        <v>1209052</v>
      </c>
      <c r="C872" s="17" t="s">
        <v>487</v>
      </c>
      <c r="D872" s="17" t="s">
        <v>471</v>
      </c>
      <c r="E872" s="17" t="s">
        <v>436</v>
      </c>
      <c r="F872" s="17" t="s">
        <v>2328</v>
      </c>
      <c r="G872" s="20" t="s">
        <v>424</v>
      </c>
      <c r="H872" s="20" t="s">
        <v>3189</v>
      </c>
      <c r="I872" s="20" t="str">
        <f t="shared" si="131"/>
        <v>2 Gm Raciechowice (2)</v>
      </c>
      <c r="J872" s="18" t="s">
        <v>1247</v>
      </c>
      <c r="K872" s="151">
        <v>6456</v>
      </c>
      <c r="L872" s="154">
        <v>1017</v>
      </c>
      <c r="M872" s="68">
        <v>29</v>
      </c>
      <c r="N872" s="169">
        <v>3163.51</v>
      </c>
      <c r="O872" s="32">
        <f t="shared" si="133"/>
        <v>4.4919453999999999E-3</v>
      </c>
      <c r="P872" s="32">
        <f t="shared" si="134"/>
        <v>1.4440632000000001E-3</v>
      </c>
      <c r="Q872" s="30">
        <f t="shared" si="135"/>
        <v>5.2668400000000003E-4</v>
      </c>
      <c r="R872" s="94">
        <f t="shared" si="132"/>
        <v>263342</v>
      </c>
      <c r="S872" s="107"/>
      <c r="T872" s="107"/>
      <c r="U872" s="107"/>
      <c r="V872" s="108"/>
      <c r="W872" s="109">
        <f t="shared" si="136"/>
        <v>263342</v>
      </c>
    </row>
    <row r="873" spans="1:23" ht="20.25" hidden="1" customHeight="1">
      <c r="A873" s="34" t="s">
        <v>6273</v>
      </c>
      <c r="B873" s="162">
        <v>1209062</v>
      </c>
      <c r="C873" s="17" t="s">
        <v>487</v>
      </c>
      <c r="D873" s="17" t="s">
        <v>471</v>
      </c>
      <c r="E873" s="17" t="s">
        <v>438</v>
      </c>
      <c r="F873" s="17" t="s">
        <v>2328</v>
      </c>
      <c r="G873" s="20" t="s">
        <v>424</v>
      </c>
      <c r="H873" s="20" t="s">
        <v>3190</v>
      </c>
      <c r="I873" s="20" t="str">
        <f t="shared" si="131"/>
        <v>2 Gm Siepraw (2)</v>
      </c>
      <c r="J873" s="18" t="s">
        <v>1248</v>
      </c>
      <c r="K873" s="151">
        <v>9804</v>
      </c>
      <c r="L873" s="154">
        <v>1732</v>
      </c>
      <c r="M873" s="68">
        <v>6</v>
      </c>
      <c r="N873" s="169">
        <v>4709.0200000000004</v>
      </c>
      <c r="O873" s="32">
        <f t="shared" si="133"/>
        <v>6.1199509999999998E-4</v>
      </c>
      <c r="P873" s="32">
        <f t="shared" si="134"/>
        <v>2.250947E-4</v>
      </c>
      <c r="Q873" s="30">
        <f t="shared" si="135"/>
        <v>8.2097300000000004E-5</v>
      </c>
      <c r="R873" s="94">
        <f t="shared" si="132"/>
        <v>41048</v>
      </c>
      <c r="S873" s="107"/>
      <c r="T873" s="107"/>
      <c r="U873" s="107"/>
      <c r="V873" s="108"/>
      <c r="W873" s="109">
        <f t="shared" si="136"/>
        <v>41048</v>
      </c>
    </row>
    <row r="874" spans="1:23" ht="20.25" hidden="1" customHeight="1">
      <c r="A874" s="34" t="s">
        <v>6274</v>
      </c>
      <c r="B874" s="162">
        <v>1209073</v>
      </c>
      <c r="C874" s="17" t="s">
        <v>487</v>
      </c>
      <c r="D874" s="17" t="s">
        <v>471</v>
      </c>
      <c r="E874" s="17" t="s">
        <v>445</v>
      </c>
      <c r="F874" s="17" t="s">
        <v>2329</v>
      </c>
      <c r="G874" s="20" t="s">
        <v>425</v>
      </c>
      <c r="H874" s="20" t="s">
        <v>3191</v>
      </c>
      <c r="I874" s="20" t="str">
        <f t="shared" si="131"/>
        <v>3 M-Gm Sułkowice (3)</v>
      </c>
      <c r="J874" s="18" t="s">
        <v>1249</v>
      </c>
      <c r="K874" s="151">
        <v>15274</v>
      </c>
      <c r="L874" s="154">
        <v>2480</v>
      </c>
      <c r="M874" s="68">
        <v>26</v>
      </c>
      <c r="N874" s="169">
        <v>4224.38</v>
      </c>
      <c r="O874" s="175">
        <f t="shared" si="133"/>
        <v>1.7022389999999999E-3</v>
      </c>
      <c r="P874" s="175">
        <f t="shared" si="134"/>
        <v>9.993306999999999E-4</v>
      </c>
      <c r="Q874" s="175">
        <f t="shared" si="135"/>
        <v>3.6447950000000003E-4</v>
      </c>
      <c r="R874" s="94">
        <f t="shared" si="132"/>
        <v>182239</v>
      </c>
      <c r="S874" s="107"/>
      <c r="T874" s="107"/>
      <c r="U874" s="107"/>
      <c r="V874" s="108"/>
      <c r="W874" s="109">
        <f t="shared" si="136"/>
        <v>182239</v>
      </c>
    </row>
    <row r="875" spans="1:23" ht="20.25" hidden="1" customHeight="1">
      <c r="A875" s="34" t="s">
        <v>6275</v>
      </c>
      <c r="B875" s="162">
        <v>1209082</v>
      </c>
      <c r="C875" s="17" t="s">
        <v>487</v>
      </c>
      <c r="D875" s="17" t="s">
        <v>471</v>
      </c>
      <c r="E875" s="17" t="s">
        <v>469</v>
      </c>
      <c r="F875" s="17" t="s">
        <v>2328</v>
      </c>
      <c r="G875" s="20" t="s">
        <v>424</v>
      </c>
      <c r="H875" s="20" t="s">
        <v>3192</v>
      </c>
      <c r="I875" s="20" t="str">
        <f t="shared" si="131"/>
        <v>2 Gm Tokarnia (2)</v>
      </c>
      <c r="J875" s="18" t="s">
        <v>1250</v>
      </c>
      <c r="K875" s="151">
        <v>8777</v>
      </c>
      <c r="L875" s="154">
        <v>1527</v>
      </c>
      <c r="M875" s="68">
        <v>68</v>
      </c>
      <c r="N875" s="169">
        <v>3331.91</v>
      </c>
      <c r="O875" s="175">
        <f t="shared" si="133"/>
        <v>7.7475219000000001E-3</v>
      </c>
      <c r="P875" s="175">
        <f t="shared" si="134"/>
        <v>3.5506559000000001E-3</v>
      </c>
      <c r="Q875" s="175">
        <f t="shared" si="135"/>
        <v>1.2950082999999999E-3</v>
      </c>
      <c r="R875" s="94">
        <f t="shared" si="132"/>
        <v>647504</v>
      </c>
      <c r="S875" s="107"/>
      <c r="T875" s="107"/>
      <c r="U875" s="107"/>
      <c r="V875" s="108"/>
      <c r="W875" s="109">
        <f t="shared" si="136"/>
        <v>647504</v>
      </c>
    </row>
    <row r="876" spans="1:23" ht="20.25" hidden="1" customHeight="1">
      <c r="A876" s="34" t="s">
        <v>6276</v>
      </c>
      <c r="B876" s="162">
        <v>1209092</v>
      </c>
      <c r="C876" s="17" t="s">
        <v>487</v>
      </c>
      <c r="D876" s="17" t="s">
        <v>471</v>
      </c>
      <c r="E876" s="17" t="s">
        <v>471</v>
      </c>
      <c r="F876" s="17" t="s">
        <v>2328</v>
      </c>
      <c r="G876" s="20" t="s">
        <v>424</v>
      </c>
      <c r="H876" s="20" t="s">
        <v>3193</v>
      </c>
      <c r="I876" s="20" t="str">
        <f t="shared" si="131"/>
        <v>2 Gm Wiśniowa (2)</v>
      </c>
      <c r="J876" s="18" t="s">
        <v>1251</v>
      </c>
      <c r="K876" s="151">
        <v>7556</v>
      </c>
      <c r="L876" s="154">
        <v>1288</v>
      </c>
      <c r="M876" s="68">
        <v>27</v>
      </c>
      <c r="N876" s="169">
        <v>3212.06</v>
      </c>
      <c r="O876" s="175">
        <f t="shared" si="133"/>
        <v>3.5733192000000002E-3</v>
      </c>
      <c r="P876" s="175">
        <f t="shared" si="134"/>
        <v>1.4328608E-3</v>
      </c>
      <c r="Q876" s="175">
        <f t="shared" si="135"/>
        <v>5.2259829999999998E-4</v>
      </c>
      <c r="R876" s="94">
        <f t="shared" si="132"/>
        <v>261299</v>
      </c>
      <c r="S876" s="107"/>
      <c r="T876" s="107"/>
      <c r="U876" s="107"/>
      <c r="V876" s="108"/>
      <c r="W876" s="109">
        <f t="shared" si="136"/>
        <v>261299</v>
      </c>
    </row>
    <row r="877" spans="1:23" ht="20.25" hidden="1" customHeight="1">
      <c r="A877" s="34" t="s">
        <v>6277</v>
      </c>
      <c r="B877" s="162">
        <v>1210011</v>
      </c>
      <c r="C877" s="17" t="s">
        <v>487</v>
      </c>
      <c r="D877" s="17" t="s">
        <v>484</v>
      </c>
      <c r="E877" s="17" t="s">
        <v>430</v>
      </c>
      <c r="F877" s="17" t="s">
        <v>2327</v>
      </c>
      <c r="G877" s="20" t="s">
        <v>423</v>
      </c>
      <c r="H877" s="20" t="s">
        <v>3194</v>
      </c>
      <c r="I877" s="20" t="str">
        <f t="shared" si="131"/>
        <v>1 M Grybów (1)</v>
      </c>
      <c r="J877" s="18" t="s">
        <v>1252</v>
      </c>
      <c r="K877" s="151">
        <v>5857</v>
      </c>
      <c r="L877" s="154">
        <v>920</v>
      </c>
      <c r="M877" s="68">
        <v>26</v>
      </c>
      <c r="N877" s="169">
        <v>3312.89</v>
      </c>
      <c r="O877" s="175">
        <f t="shared" si="133"/>
        <v>4.4391326000000004E-3</v>
      </c>
      <c r="P877" s="175">
        <f t="shared" si="134"/>
        <v>1.2327611E-3</v>
      </c>
      <c r="Q877" s="175">
        <f t="shared" si="135"/>
        <v>4.4961710000000001E-4</v>
      </c>
      <c r="R877" s="94">
        <f t="shared" si="132"/>
        <v>224808</v>
      </c>
      <c r="S877" s="107"/>
      <c r="T877" s="107"/>
      <c r="U877" s="107"/>
      <c r="V877" s="108"/>
      <c r="W877" s="109">
        <f t="shared" si="136"/>
        <v>224808</v>
      </c>
    </row>
    <row r="878" spans="1:23" ht="20.25" hidden="1" customHeight="1">
      <c r="A878" s="34" t="s">
        <v>6278</v>
      </c>
      <c r="B878" s="162">
        <v>1210022</v>
      </c>
      <c r="C878" s="17" t="s">
        <v>487</v>
      </c>
      <c r="D878" s="17" t="s">
        <v>484</v>
      </c>
      <c r="E878" s="17" t="s">
        <v>429</v>
      </c>
      <c r="F878" s="17" t="s">
        <v>2328</v>
      </c>
      <c r="G878" s="20" t="s">
        <v>424</v>
      </c>
      <c r="H878" s="20" t="s">
        <v>3195</v>
      </c>
      <c r="I878" s="20" t="str">
        <f t="shared" si="131"/>
        <v>2 Gm Chełmiec (2)</v>
      </c>
      <c r="J878" s="18" t="s">
        <v>1253</v>
      </c>
      <c r="K878" s="151">
        <v>29876</v>
      </c>
      <c r="L878" s="154">
        <v>5325</v>
      </c>
      <c r="M878" s="68">
        <v>160</v>
      </c>
      <c r="N878" s="169">
        <v>4591.62</v>
      </c>
      <c r="O878" s="175">
        <f t="shared" si="133"/>
        <v>5.3554691999999999E-3</v>
      </c>
      <c r="P878" s="175">
        <f t="shared" si="134"/>
        <v>6.2108522000000003E-3</v>
      </c>
      <c r="Q878" s="175">
        <f t="shared" si="135"/>
        <v>2.2652449999999999E-3</v>
      </c>
      <c r="R878" s="94">
        <f t="shared" si="132"/>
        <v>1132622</v>
      </c>
      <c r="S878" s="107"/>
      <c r="T878" s="107"/>
      <c r="U878" s="107"/>
      <c r="V878" s="108"/>
      <c r="W878" s="109">
        <f t="shared" si="136"/>
        <v>1132622</v>
      </c>
    </row>
    <row r="879" spans="1:23" ht="20.25" hidden="1" customHeight="1">
      <c r="A879" s="34" t="s">
        <v>6279</v>
      </c>
      <c r="B879" s="162">
        <v>1210032</v>
      </c>
      <c r="C879" s="17" t="s">
        <v>487</v>
      </c>
      <c r="D879" s="17" t="s">
        <v>484</v>
      </c>
      <c r="E879" s="17" t="s">
        <v>432</v>
      </c>
      <c r="F879" s="17" t="s">
        <v>2328</v>
      </c>
      <c r="G879" s="20" t="s">
        <v>424</v>
      </c>
      <c r="H879" s="20" t="s">
        <v>3196</v>
      </c>
      <c r="I879" s="20" t="str">
        <f t="shared" si="131"/>
        <v>2 Gm Gródek nad Dunajcem (2)</v>
      </c>
      <c r="J879" s="18" t="s">
        <v>1254</v>
      </c>
      <c r="K879" s="151">
        <v>8823</v>
      </c>
      <c r="L879" s="154">
        <v>1436</v>
      </c>
      <c r="M879" s="68">
        <v>86</v>
      </c>
      <c r="N879" s="169">
        <v>4030.31</v>
      </c>
      <c r="O879" s="175">
        <f t="shared" si="133"/>
        <v>9.7472514999999999E-3</v>
      </c>
      <c r="P879" s="175">
        <f t="shared" si="134"/>
        <v>3.4729470000000001E-3</v>
      </c>
      <c r="Q879" s="175">
        <f t="shared" si="135"/>
        <v>1.2666661000000001E-3</v>
      </c>
      <c r="R879" s="94">
        <f t="shared" si="132"/>
        <v>633333</v>
      </c>
      <c r="S879" s="107"/>
      <c r="T879" s="107"/>
      <c r="U879" s="107"/>
      <c r="V879" s="108"/>
      <c r="W879" s="109">
        <f t="shared" si="136"/>
        <v>633333</v>
      </c>
    </row>
    <row r="880" spans="1:23" ht="20.25" hidden="1" customHeight="1">
      <c r="A880" s="34" t="s">
        <v>6280</v>
      </c>
      <c r="B880" s="162">
        <v>1210042</v>
      </c>
      <c r="C880" s="17" t="s">
        <v>487</v>
      </c>
      <c r="D880" s="17" t="s">
        <v>484</v>
      </c>
      <c r="E880" s="17" t="s">
        <v>434</v>
      </c>
      <c r="F880" s="17" t="s">
        <v>2328</v>
      </c>
      <c r="G880" s="20" t="s">
        <v>424</v>
      </c>
      <c r="H880" s="20" t="s">
        <v>3197</v>
      </c>
      <c r="I880" s="20" t="str">
        <f t="shared" si="131"/>
        <v>2 Gm Grybów (2)</v>
      </c>
      <c r="J880" s="18" t="s">
        <v>1252</v>
      </c>
      <c r="K880" s="151">
        <v>25420</v>
      </c>
      <c r="L880" s="154">
        <v>4823</v>
      </c>
      <c r="M880" s="68">
        <v>177</v>
      </c>
      <c r="N880" s="169">
        <v>3355.38</v>
      </c>
      <c r="O880" s="175">
        <f t="shared" si="133"/>
        <v>6.9630211999999999E-3</v>
      </c>
      <c r="P880" s="175">
        <f t="shared" si="134"/>
        <v>1.00085985E-2</v>
      </c>
      <c r="Q880" s="175">
        <f t="shared" si="135"/>
        <v>3.6503731000000002E-3</v>
      </c>
      <c r="R880" s="94">
        <f t="shared" si="132"/>
        <v>1825186</v>
      </c>
      <c r="S880" s="107"/>
      <c r="T880" s="107"/>
      <c r="U880" s="107"/>
      <c r="V880" s="108"/>
      <c r="W880" s="109">
        <f t="shared" si="136"/>
        <v>1825186</v>
      </c>
    </row>
    <row r="881" spans="1:23" hidden="1">
      <c r="A881" s="34" t="s">
        <v>6281</v>
      </c>
      <c r="B881" s="162">
        <v>1210052</v>
      </c>
      <c r="C881" s="17" t="s">
        <v>487</v>
      </c>
      <c r="D881" s="17" t="s">
        <v>484</v>
      </c>
      <c r="E881" s="17" t="s">
        <v>436</v>
      </c>
      <c r="F881" s="17" t="s">
        <v>2328</v>
      </c>
      <c r="G881" s="20" t="s">
        <v>424</v>
      </c>
      <c r="H881" s="20" t="s">
        <v>3198</v>
      </c>
      <c r="I881" s="20" t="str">
        <f t="shared" si="131"/>
        <v>2 Gm Kamionka Wielka (2)</v>
      </c>
      <c r="J881" s="18" t="s">
        <v>1255</v>
      </c>
      <c r="K881" s="151">
        <v>10486</v>
      </c>
      <c r="L881" s="154">
        <v>1952</v>
      </c>
      <c r="M881" s="68">
        <v>54</v>
      </c>
      <c r="N881" s="169">
        <v>3438</v>
      </c>
      <c r="O881" s="175">
        <f t="shared" si="133"/>
        <v>5.1497234000000003E-3</v>
      </c>
      <c r="P881" s="175">
        <f t="shared" si="134"/>
        <v>2.9238685000000002E-3</v>
      </c>
      <c r="Q881" s="175">
        <f t="shared" si="135"/>
        <v>1.0664041E-3</v>
      </c>
      <c r="R881" s="94">
        <f t="shared" si="132"/>
        <v>533202</v>
      </c>
      <c r="S881" s="107"/>
      <c r="T881" s="107"/>
      <c r="U881" s="107"/>
      <c r="V881" s="108"/>
      <c r="W881" s="109">
        <f t="shared" si="136"/>
        <v>533202</v>
      </c>
    </row>
    <row r="882" spans="1:23" hidden="1">
      <c r="A882" s="34" t="s">
        <v>6282</v>
      </c>
      <c r="B882" s="162">
        <v>1210062</v>
      </c>
      <c r="C882" s="17" t="s">
        <v>487</v>
      </c>
      <c r="D882" s="17" t="s">
        <v>484</v>
      </c>
      <c r="E882" s="17" t="s">
        <v>438</v>
      </c>
      <c r="F882" s="17" t="s">
        <v>2328</v>
      </c>
      <c r="G882" s="20" t="s">
        <v>424</v>
      </c>
      <c r="H882" s="20" t="s">
        <v>3199</v>
      </c>
      <c r="I882" s="20" t="str">
        <f t="shared" si="131"/>
        <v>2 Gm Korzenna (2)</v>
      </c>
      <c r="J882" s="18" t="s">
        <v>1256</v>
      </c>
      <c r="K882" s="151">
        <v>14443</v>
      </c>
      <c r="L882" s="154">
        <v>2596</v>
      </c>
      <c r="M882" s="68">
        <v>150</v>
      </c>
      <c r="N882" s="169">
        <v>2776.26</v>
      </c>
      <c r="O882" s="175">
        <f t="shared" si="133"/>
        <v>1.03856539E-2</v>
      </c>
      <c r="P882" s="175">
        <f t="shared" si="134"/>
        <v>9.7113228999999995E-3</v>
      </c>
      <c r="Q882" s="175">
        <f t="shared" si="135"/>
        <v>3.5419496000000002E-3</v>
      </c>
      <c r="R882" s="94">
        <f t="shared" si="132"/>
        <v>1770974</v>
      </c>
      <c r="S882" s="107"/>
      <c r="T882" s="107"/>
      <c r="U882" s="107"/>
      <c r="V882" s="108"/>
      <c r="W882" s="109">
        <f t="shared" si="136"/>
        <v>1770974</v>
      </c>
    </row>
    <row r="883" spans="1:23" ht="20.25" hidden="1" customHeight="1">
      <c r="A883" s="34" t="s">
        <v>6283</v>
      </c>
      <c r="B883" s="162">
        <v>1210073</v>
      </c>
      <c r="C883" s="17" t="s">
        <v>487</v>
      </c>
      <c r="D883" s="17" t="s">
        <v>484</v>
      </c>
      <c r="E883" s="17" t="s">
        <v>445</v>
      </c>
      <c r="F883" s="17" t="s">
        <v>2329</v>
      </c>
      <c r="G883" s="20" t="s">
        <v>425</v>
      </c>
      <c r="H883" s="20" t="s">
        <v>3200</v>
      </c>
      <c r="I883" s="20" t="str">
        <f t="shared" si="131"/>
        <v>3 M-Gm Krynica-Zdrój (3)</v>
      </c>
      <c r="J883" s="18" t="s">
        <v>1257</v>
      </c>
      <c r="K883" s="151">
        <v>15276</v>
      </c>
      <c r="L883" s="154">
        <v>2130</v>
      </c>
      <c r="M883" s="68">
        <v>47</v>
      </c>
      <c r="N883" s="169">
        <v>4338.38</v>
      </c>
      <c r="O883" s="175">
        <f t="shared" si="133"/>
        <v>3.0767215999999999E-3</v>
      </c>
      <c r="P883" s="175">
        <f t="shared" si="134"/>
        <v>1.5105677E-3</v>
      </c>
      <c r="Q883" s="175">
        <f t="shared" si="135"/>
        <v>5.5093980000000002E-4</v>
      </c>
      <c r="R883" s="94">
        <f t="shared" si="132"/>
        <v>275469</v>
      </c>
      <c r="S883" s="107"/>
      <c r="T883" s="107"/>
      <c r="U883" s="107"/>
      <c r="V883" s="108"/>
      <c r="W883" s="109">
        <f t="shared" si="136"/>
        <v>275469</v>
      </c>
    </row>
    <row r="884" spans="1:23" ht="20.25" hidden="1" customHeight="1">
      <c r="A884" s="34" t="s">
        <v>6284</v>
      </c>
      <c r="B884" s="162">
        <v>1210082</v>
      </c>
      <c r="C884" s="17" t="s">
        <v>487</v>
      </c>
      <c r="D884" s="17" t="s">
        <v>484</v>
      </c>
      <c r="E884" s="17" t="s">
        <v>469</v>
      </c>
      <c r="F884" s="17" t="s">
        <v>2328</v>
      </c>
      <c r="G884" s="20" t="s">
        <v>424</v>
      </c>
      <c r="H884" s="20" t="s">
        <v>3201</v>
      </c>
      <c r="I884" s="20" t="str">
        <f t="shared" si="131"/>
        <v>2 Gm Łabowa (2)</v>
      </c>
      <c r="J884" s="18" t="s">
        <v>1258</v>
      </c>
      <c r="K884" s="151">
        <v>6016</v>
      </c>
      <c r="L884" s="154">
        <v>1163</v>
      </c>
      <c r="M884" s="68">
        <v>100</v>
      </c>
      <c r="N884" s="169">
        <v>3332.93</v>
      </c>
      <c r="O884" s="175">
        <f t="shared" si="133"/>
        <v>1.6622340400000001E-2</v>
      </c>
      <c r="P884" s="175">
        <f t="shared" si="134"/>
        <v>5.8002362999999999E-3</v>
      </c>
      <c r="Q884" s="175">
        <f t="shared" si="135"/>
        <v>2.1154835999999998E-3</v>
      </c>
      <c r="R884" s="94">
        <f t="shared" si="132"/>
        <v>1057741</v>
      </c>
      <c r="S884" s="107"/>
      <c r="T884" s="107"/>
      <c r="U884" s="107"/>
      <c r="V884" s="108"/>
      <c r="W884" s="109">
        <f t="shared" si="136"/>
        <v>1057741</v>
      </c>
    </row>
    <row r="885" spans="1:23" ht="20.25" hidden="1" customHeight="1">
      <c r="A885" s="34" t="s">
        <v>6285</v>
      </c>
      <c r="B885" s="162">
        <v>1210092</v>
      </c>
      <c r="C885" s="17" t="s">
        <v>487</v>
      </c>
      <c r="D885" s="17" t="s">
        <v>484</v>
      </c>
      <c r="E885" s="17" t="s">
        <v>471</v>
      </c>
      <c r="F885" s="17" t="s">
        <v>2328</v>
      </c>
      <c r="G885" s="20" t="s">
        <v>424</v>
      </c>
      <c r="H885" s="20" t="s">
        <v>3202</v>
      </c>
      <c r="I885" s="20" t="str">
        <f t="shared" si="131"/>
        <v>2 Gm Łącko (2)</v>
      </c>
      <c r="J885" s="18" t="s">
        <v>1259</v>
      </c>
      <c r="K885" s="151">
        <v>16714</v>
      </c>
      <c r="L885" s="154">
        <v>3135</v>
      </c>
      <c r="M885" s="68">
        <v>273</v>
      </c>
      <c r="N885" s="169">
        <v>2702.41</v>
      </c>
      <c r="O885" s="175">
        <f t="shared" si="133"/>
        <v>1.6333612500000001E-2</v>
      </c>
      <c r="P885" s="175">
        <f t="shared" si="134"/>
        <v>1.8948225900000001E-2</v>
      </c>
      <c r="Q885" s="175">
        <f t="shared" si="135"/>
        <v>6.9108670999999998E-3</v>
      </c>
      <c r="R885" s="94">
        <f t="shared" si="132"/>
        <v>3455433</v>
      </c>
      <c r="S885" s="107"/>
      <c r="T885" s="107"/>
      <c r="U885" s="107"/>
      <c r="V885" s="108"/>
      <c r="W885" s="109">
        <f t="shared" si="136"/>
        <v>3455433</v>
      </c>
    </row>
    <row r="886" spans="1:23" hidden="1">
      <c r="A886" s="34" t="s">
        <v>6286</v>
      </c>
      <c r="B886" s="162">
        <v>1210102</v>
      </c>
      <c r="C886" s="17" t="s">
        <v>487</v>
      </c>
      <c r="D886" s="17" t="s">
        <v>484</v>
      </c>
      <c r="E886" s="17" t="s">
        <v>484</v>
      </c>
      <c r="F886" s="17" t="s">
        <v>2328</v>
      </c>
      <c r="G886" s="20" t="s">
        <v>424</v>
      </c>
      <c r="H886" s="20" t="s">
        <v>3203</v>
      </c>
      <c r="I886" s="20" t="str">
        <f t="shared" si="131"/>
        <v>2 Gm Łososina Dolna (2)</v>
      </c>
      <c r="J886" s="18" t="s">
        <v>1260</v>
      </c>
      <c r="K886" s="151">
        <v>11187</v>
      </c>
      <c r="L886" s="154">
        <v>2072</v>
      </c>
      <c r="M886" s="68">
        <v>100</v>
      </c>
      <c r="N886" s="169">
        <v>3857.2</v>
      </c>
      <c r="O886" s="175">
        <f t="shared" si="133"/>
        <v>8.9389468999999996E-3</v>
      </c>
      <c r="P886" s="175">
        <f t="shared" si="134"/>
        <v>4.8017987000000002E-3</v>
      </c>
      <c r="Q886" s="175">
        <f t="shared" si="135"/>
        <v>1.7513298000000001E-3</v>
      </c>
      <c r="R886" s="94">
        <f t="shared" si="132"/>
        <v>875664</v>
      </c>
      <c r="S886" s="107"/>
      <c r="T886" s="107"/>
      <c r="U886" s="107"/>
      <c r="V886" s="108"/>
      <c r="W886" s="109">
        <f t="shared" si="136"/>
        <v>875664</v>
      </c>
    </row>
    <row r="887" spans="1:23" ht="20.25" hidden="1" customHeight="1">
      <c r="A887" s="34" t="s">
        <v>6287</v>
      </c>
      <c r="B887" s="162">
        <v>1210113</v>
      </c>
      <c r="C887" s="17" t="s">
        <v>487</v>
      </c>
      <c r="D887" s="17" t="s">
        <v>484</v>
      </c>
      <c r="E887" s="17" t="s">
        <v>486</v>
      </c>
      <c r="F887" s="17" t="s">
        <v>2329</v>
      </c>
      <c r="G887" s="20" t="s">
        <v>425</v>
      </c>
      <c r="H887" s="20" t="s">
        <v>3204</v>
      </c>
      <c r="I887" s="20" t="str">
        <f t="shared" si="131"/>
        <v>3 M-Gm Muszyna (3)</v>
      </c>
      <c r="J887" s="18" t="s">
        <v>1261</v>
      </c>
      <c r="K887" s="151">
        <v>11012</v>
      </c>
      <c r="L887" s="154">
        <v>1623</v>
      </c>
      <c r="M887" s="68">
        <v>29</v>
      </c>
      <c r="N887" s="169">
        <v>4758.8100000000004</v>
      </c>
      <c r="O887" s="175">
        <f t="shared" si="133"/>
        <v>2.6334906999999999E-3</v>
      </c>
      <c r="P887" s="175">
        <f t="shared" si="134"/>
        <v>8.9815629999999999E-4</v>
      </c>
      <c r="Q887" s="175">
        <f t="shared" si="135"/>
        <v>3.2757879999999997E-4</v>
      </c>
      <c r="R887" s="94">
        <f t="shared" si="132"/>
        <v>163789</v>
      </c>
      <c r="S887" s="107"/>
      <c r="T887" s="107"/>
      <c r="U887" s="107"/>
      <c r="V887" s="108"/>
      <c r="W887" s="109">
        <f t="shared" si="136"/>
        <v>163789</v>
      </c>
    </row>
    <row r="888" spans="1:23" ht="20.25" hidden="1" customHeight="1">
      <c r="A888" s="34" t="s">
        <v>6288</v>
      </c>
      <c r="B888" s="162">
        <v>1210122</v>
      </c>
      <c r="C888" s="17" t="s">
        <v>487</v>
      </c>
      <c r="D888" s="17" t="s">
        <v>484</v>
      </c>
      <c r="E888" s="17" t="s">
        <v>487</v>
      </c>
      <c r="F888" s="17" t="s">
        <v>2328</v>
      </c>
      <c r="G888" s="20" t="s">
        <v>424</v>
      </c>
      <c r="H888" s="20" t="s">
        <v>3205</v>
      </c>
      <c r="I888" s="20" t="str">
        <f t="shared" si="131"/>
        <v>2 Gm Nawojowa (2)</v>
      </c>
      <c r="J888" s="18" t="s">
        <v>1262</v>
      </c>
      <c r="K888" s="151">
        <v>8869</v>
      </c>
      <c r="L888" s="154">
        <v>1669</v>
      </c>
      <c r="M888" s="68">
        <v>86</v>
      </c>
      <c r="N888" s="169">
        <v>3917.22</v>
      </c>
      <c r="O888" s="175">
        <f t="shared" si="133"/>
        <v>9.6966963E-3</v>
      </c>
      <c r="P888" s="175">
        <f t="shared" si="134"/>
        <v>4.1314467999999998E-3</v>
      </c>
      <c r="Q888" s="175">
        <f t="shared" si="135"/>
        <v>1.5068365000000001E-3</v>
      </c>
      <c r="R888" s="94">
        <f t="shared" si="132"/>
        <v>753418</v>
      </c>
      <c r="S888" s="107"/>
      <c r="T888" s="107"/>
      <c r="U888" s="107"/>
      <c r="V888" s="108"/>
      <c r="W888" s="109">
        <f t="shared" si="136"/>
        <v>753418</v>
      </c>
    </row>
    <row r="889" spans="1:23" ht="20.25" hidden="1" customHeight="1">
      <c r="A889" s="34" t="s">
        <v>6289</v>
      </c>
      <c r="B889" s="162">
        <v>1210133</v>
      </c>
      <c r="C889" s="17" t="s">
        <v>487</v>
      </c>
      <c r="D889" s="17" t="s">
        <v>484</v>
      </c>
      <c r="E889" s="17" t="s">
        <v>489</v>
      </c>
      <c r="F889" s="17" t="s">
        <v>2329</v>
      </c>
      <c r="G889" s="20" t="s">
        <v>425</v>
      </c>
      <c r="H889" s="20" t="s">
        <v>3206</v>
      </c>
      <c r="I889" s="20" t="str">
        <f t="shared" si="131"/>
        <v>3 M-Gm Piwniczna-Zdrój (3)</v>
      </c>
      <c r="J889" s="18" t="s">
        <v>1263</v>
      </c>
      <c r="K889" s="151">
        <v>9750</v>
      </c>
      <c r="L889" s="154">
        <v>1458</v>
      </c>
      <c r="M889" s="68">
        <v>49</v>
      </c>
      <c r="N889" s="169">
        <v>3728.57</v>
      </c>
      <c r="O889" s="32">
        <f t="shared" ref="O889:O920" si="137" xml:space="preserve"> ROUNDDOWN(M889/K889,10)</f>
        <v>5.025641E-3</v>
      </c>
      <c r="P889" s="32">
        <f t="shared" ref="P889:P920" si="138">ROUNDDOWN(L889*O889/N889,10)</f>
        <v>1.9651996000000001E-3</v>
      </c>
      <c r="Q889" s="30">
        <f t="shared" ref="Q889:Q920" si="139">ROUNDDOWN(P889/$P$2498,10)</f>
        <v>7.1675479999999995E-4</v>
      </c>
      <c r="R889" s="94">
        <f t="shared" si="132"/>
        <v>358377</v>
      </c>
      <c r="S889" s="107"/>
      <c r="T889" s="107"/>
      <c r="U889" s="107"/>
      <c r="V889" s="108"/>
      <c r="W889" s="109">
        <f t="shared" ref="W889:W920" si="140">MIN(R889:U889)</f>
        <v>358377</v>
      </c>
    </row>
    <row r="890" spans="1:23" ht="20.25" hidden="1" customHeight="1">
      <c r="A890" s="34" t="s">
        <v>6290</v>
      </c>
      <c r="B890" s="162">
        <v>1210142</v>
      </c>
      <c r="C890" s="17" t="s">
        <v>487</v>
      </c>
      <c r="D890" s="17" t="s">
        <v>484</v>
      </c>
      <c r="E890" s="17" t="s">
        <v>491</v>
      </c>
      <c r="F890" s="17" t="s">
        <v>2328</v>
      </c>
      <c r="G890" s="20" t="s">
        <v>424</v>
      </c>
      <c r="H890" s="20" t="s">
        <v>3207</v>
      </c>
      <c r="I890" s="20" t="str">
        <f t="shared" si="131"/>
        <v>2 Gm Podegrodzie (2)</v>
      </c>
      <c r="J890" s="18" t="s">
        <v>1264</v>
      </c>
      <c r="K890" s="151">
        <v>13725</v>
      </c>
      <c r="L890" s="154">
        <v>2598</v>
      </c>
      <c r="M890" s="68">
        <v>151</v>
      </c>
      <c r="N890" s="169">
        <v>3388.03</v>
      </c>
      <c r="O890" s="175">
        <f t="shared" si="137"/>
        <v>1.10018214E-2</v>
      </c>
      <c r="P890" s="175">
        <f t="shared" si="138"/>
        <v>8.4363869000000005E-3</v>
      </c>
      <c r="Q890" s="175">
        <f t="shared" si="139"/>
        <v>3.0769502999999998E-3</v>
      </c>
      <c r="R890" s="94">
        <f t="shared" si="132"/>
        <v>1538475</v>
      </c>
      <c r="S890" s="107"/>
      <c r="T890" s="107"/>
      <c r="U890" s="107"/>
      <c r="V890" s="108"/>
      <c r="W890" s="109">
        <f t="shared" si="140"/>
        <v>1538475</v>
      </c>
    </row>
    <row r="891" spans="1:23" ht="20.25" hidden="1" customHeight="1">
      <c r="A891" s="34" t="s">
        <v>6291</v>
      </c>
      <c r="B891" s="162">
        <v>1210152</v>
      </c>
      <c r="C891" s="17" t="s">
        <v>487</v>
      </c>
      <c r="D891" s="17" t="s">
        <v>484</v>
      </c>
      <c r="E891" s="17" t="s">
        <v>523</v>
      </c>
      <c r="F891" s="17" t="s">
        <v>2328</v>
      </c>
      <c r="G891" s="20" t="s">
        <v>424</v>
      </c>
      <c r="H891" s="20" t="s">
        <v>3208</v>
      </c>
      <c r="I891" s="20" t="str">
        <f t="shared" si="131"/>
        <v>2 Gm Rytro (2)</v>
      </c>
      <c r="J891" s="18" t="s">
        <v>1265</v>
      </c>
      <c r="K891" s="151">
        <v>3583</v>
      </c>
      <c r="L891" s="154">
        <v>556</v>
      </c>
      <c r="M891" s="68">
        <v>12</v>
      </c>
      <c r="N891" s="169">
        <v>4080.32</v>
      </c>
      <c r="O891" s="175">
        <f t="shared" si="137"/>
        <v>3.3491486999999999E-3</v>
      </c>
      <c r="P891" s="175">
        <f t="shared" si="138"/>
        <v>4.563678E-4</v>
      </c>
      <c r="Q891" s="175">
        <f t="shared" si="139"/>
        <v>1.6644810000000001E-4</v>
      </c>
      <c r="R891" s="94">
        <f t="shared" si="132"/>
        <v>83224</v>
      </c>
      <c r="S891" s="107"/>
      <c r="T891" s="107"/>
      <c r="U891" s="107"/>
      <c r="V891" s="108"/>
      <c r="W891" s="109">
        <f t="shared" si="140"/>
        <v>83224</v>
      </c>
    </row>
    <row r="892" spans="1:23" ht="20.25" hidden="1" customHeight="1">
      <c r="A892" s="34" t="s">
        <v>6292</v>
      </c>
      <c r="B892" s="162">
        <v>1210163</v>
      </c>
      <c r="C892" s="17" t="s">
        <v>487</v>
      </c>
      <c r="D892" s="17" t="s">
        <v>484</v>
      </c>
      <c r="E892" s="17" t="s">
        <v>527</v>
      </c>
      <c r="F892" s="17" t="s">
        <v>2329</v>
      </c>
      <c r="G892" s="20" t="s">
        <v>425</v>
      </c>
      <c r="H892" s="20" t="s">
        <v>3209</v>
      </c>
      <c r="I892" s="20" t="str">
        <f t="shared" si="131"/>
        <v>3 M-Gm Stary Sącz (3)</v>
      </c>
      <c r="J892" s="18" t="s">
        <v>1266</v>
      </c>
      <c r="K892" s="151">
        <v>23420</v>
      </c>
      <c r="L892" s="154">
        <v>3929</v>
      </c>
      <c r="M892" s="68">
        <v>105</v>
      </c>
      <c r="N892" s="169">
        <v>4039.38</v>
      </c>
      <c r="O892" s="175">
        <f t="shared" si="137"/>
        <v>4.4833475000000001E-3</v>
      </c>
      <c r="P892" s="175">
        <f t="shared" si="138"/>
        <v>4.3608355999999997E-3</v>
      </c>
      <c r="Q892" s="175">
        <f t="shared" si="139"/>
        <v>1.5905000999999999E-3</v>
      </c>
      <c r="R892" s="94">
        <f t="shared" si="132"/>
        <v>795250</v>
      </c>
      <c r="S892" s="107"/>
      <c r="T892" s="107"/>
      <c r="U892" s="107"/>
      <c r="V892" s="108"/>
      <c r="W892" s="109">
        <f t="shared" si="140"/>
        <v>795250</v>
      </c>
    </row>
    <row r="893" spans="1:23" ht="20.25" hidden="1" customHeight="1">
      <c r="A893" s="34" t="s">
        <v>6293</v>
      </c>
      <c r="B893" s="162">
        <v>1211011</v>
      </c>
      <c r="C893" s="17" t="s">
        <v>487</v>
      </c>
      <c r="D893" s="17" t="s">
        <v>486</v>
      </c>
      <c r="E893" s="17" t="s">
        <v>430</v>
      </c>
      <c r="F893" s="17" t="s">
        <v>2327</v>
      </c>
      <c r="G893" s="20" t="s">
        <v>423</v>
      </c>
      <c r="H893" s="20" t="s">
        <v>3210</v>
      </c>
      <c r="I893" s="20" t="str">
        <f t="shared" si="131"/>
        <v>1 M Nowy Targ (1)</v>
      </c>
      <c r="J893" s="18" t="s">
        <v>1267</v>
      </c>
      <c r="K893" s="151">
        <v>32956</v>
      </c>
      <c r="L893" s="154">
        <v>4464</v>
      </c>
      <c r="M893" s="68">
        <v>21</v>
      </c>
      <c r="N893" s="169">
        <v>4943.04</v>
      </c>
      <c r="O893" s="175">
        <f t="shared" si="137"/>
        <v>6.3721320000000004E-4</v>
      </c>
      <c r="P893" s="175">
        <f t="shared" si="138"/>
        <v>5.7545950000000002E-4</v>
      </c>
      <c r="Q893" s="175">
        <f t="shared" si="139"/>
        <v>2.098837E-4</v>
      </c>
      <c r="R893" s="94">
        <f t="shared" si="132"/>
        <v>104941</v>
      </c>
      <c r="S893" s="107"/>
      <c r="T893" s="107"/>
      <c r="U893" s="107"/>
      <c r="V893" s="108"/>
      <c r="W893" s="109">
        <f t="shared" si="140"/>
        <v>104941</v>
      </c>
    </row>
    <row r="894" spans="1:23" ht="20.25" hidden="1" customHeight="1">
      <c r="A894" s="34" t="s">
        <v>6294</v>
      </c>
      <c r="B894" s="162">
        <v>1211023</v>
      </c>
      <c r="C894" s="17" t="s">
        <v>487</v>
      </c>
      <c r="D894" s="17" t="s">
        <v>486</v>
      </c>
      <c r="E894" s="17" t="s">
        <v>429</v>
      </c>
      <c r="F894" s="17" t="s">
        <v>2329</v>
      </c>
      <c r="G894" s="20" t="s">
        <v>425</v>
      </c>
      <c r="H894" s="20" t="s">
        <v>3211</v>
      </c>
      <c r="I894" s="20" t="str">
        <f t="shared" si="131"/>
        <v>3 M-Gm Szczawnica (3)</v>
      </c>
      <c r="J894" s="45" t="s">
        <v>1268</v>
      </c>
      <c r="K894" s="151">
        <v>6567</v>
      </c>
      <c r="L894" s="154">
        <v>899</v>
      </c>
      <c r="M894" s="68">
        <v>20</v>
      </c>
      <c r="N894" s="169">
        <v>4885.8</v>
      </c>
      <c r="O894" s="175">
        <f t="shared" si="137"/>
        <v>3.0455306000000001E-3</v>
      </c>
      <c r="P894" s="175">
        <f t="shared" si="138"/>
        <v>5.6038560000000004E-4</v>
      </c>
      <c r="Q894" s="175">
        <f t="shared" si="139"/>
        <v>2.043859E-4</v>
      </c>
      <c r="R894" s="94">
        <f t="shared" si="132"/>
        <v>102192</v>
      </c>
      <c r="S894" s="107"/>
      <c r="T894" s="107"/>
      <c r="U894" s="107"/>
      <c r="V894" s="108"/>
      <c r="W894" s="109">
        <f t="shared" si="140"/>
        <v>102192</v>
      </c>
    </row>
    <row r="895" spans="1:23" ht="20.25" hidden="1" customHeight="1">
      <c r="A895" s="34" t="s">
        <v>6295</v>
      </c>
      <c r="B895" s="162">
        <v>1211033</v>
      </c>
      <c r="C895" s="17" t="s">
        <v>487</v>
      </c>
      <c r="D895" s="17" t="s">
        <v>486</v>
      </c>
      <c r="E895" s="17" t="s">
        <v>432</v>
      </c>
      <c r="F895" s="17" t="s">
        <v>2329</v>
      </c>
      <c r="G895" s="20" t="s">
        <v>425</v>
      </c>
      <c r="H895" s="20" t="s">
        <v>3212</v>
      </c>
      <c r="I895" s="20" t="str">
        <f t="shared" si="131"/>
        <v>3 M-Gm Czarny Dunajec (3)</v>
      </c>
      <c r="J895" s="45" t="s">
        <v>1269</v>
      </c>
      <c r="K895" s="151">
        <v>22115</v>
      </c>
      <c r="L895" s="154">
        <v>3244</v>
      </c>
      <c r="M895" s="68">
        <v>56</v>
      </c>
      <c r="N895" s="169">
        <v>2689.81</v>
      </c>
      <c r="O895" s="175">
        <f t="shared" si="137"/>
        <v>2.5322179000000001E-3</v>
      </c>
      <c r="P895" s="175">
        <f t="shared" si="138"/>
        <v>3.0539387000000002E-3</v>
      </c>
      <c r="Q895" s="175">
        <f t="shared" si="139"/>
        <v>1.1138438000000001E-3</v>
      </c>
      <c r="R895" s="94">
        <f t="shared" si="132"/>
        <v>556921</v>
      </c>
      <c r="S895" s="107"/>
      <c r="T895" s="107"/>
      <c r="U895" s="107"/>
      <c r="V895" s="108"/>
      <c r="W895" s="109">
        <f t="shared" si="140"/>
        <v>556921</v>
      </c>
    </row>
    <row r="896" spans="1:23" ht="20.25" hidden="1" customHeight="1">
      <c r="A896" s="34" t="s">
        <v>6296</v>
      </c>
      <c r="B896" s="162">
        <v>1211042</v>
      </c>
      <c r="C896" s="17" t="s">
        <v>487</v>
      </c>
      <c r="D896" s="17" t="s">
        <v>486</v>
      </c>
      <c r="E896" s="17" t="s">
        <v>434</v>
      </c>
      <c r="F896" s="17" t="s">
        <v>2328</v>
      </c>
      <c r="G896" s="20" t="s">
        <v>424</v>
      </c>
      <c r="H896" s="20" t="s">
        <v>3213</v>
      </c>
      <c r="I896" s="20" t="str">
        <f t="shared" si="131"/>
        <v>2 Gm Czorsztyn (2)</v>
      </c>
      <c r="J896" s="45" t="s">
        <v>1270</v>
      </c>
      <c r="K896" s="151">
        <v>7535</v>
      </c>
      <c r="L896" s="154">
        <v>1211</v>
      </c>
      <c r="M896" s="68">
        <v>12</v>
      </c>
      <c r="N896" s="169">
        <v>4140.12</v>
      </c>
      <c r="O896" s="175">
        <f t="shared" si="137"/>
        <v>1.5925679999999999E-3</v>
      </c>
      <c r="P896" s="175">
        <f t="shared" si="138"/>
        <v>4.6583179999999999E-4</v>
      </c>
      <c r="Q896" s="175">
        <f t="shared" si="139"/>
        <v>1.698999E-4</v>
      </c>
      <c r="R896" s="94">
        <f t="shared" si="132"/>
        <v>84949</v>
      </c>
      <c r="S896" s="107"/>
      <c r="T896" s="107"/>
      <c r="U896" s="107"/>
      <c r="V896" s="108"/>
      <c r="W896" s="109">
        <f t="shared" si="140"/>
        <v>84949</v>
      </c>
    </row>
    <row r="897" spans="1:23" ht="20.25" hidden="1" customHeight="1">
      <c r="A897" s="34" t="s">
        <v>6297</v>
      </c>
      <c r="B897" s="162">
        <v>1211052</v>
      </c>
      <c r="C897" s="17" t="s">
        <v>487</v>
      </c>
      <c r="D897" s="17" t="s">
        <v>486</v>
      </c>
      <c r="E897" s="17" t="s">
        <v>436</v>
      </c>
      <c r="F897" s="17" t="s">
        <v>2328</v>
      </c>
      <c r="G897" s="20" t="s">
        <v>424</v>
      </c>
      <c r="H897" s="20" t="s">
        <v>3214</v>
      </c>
      <c r="I897" s="20" t="str">
        <f t="shared" si="131"/>
        <v>2 Gm Jabłonka (2)</v>
      </c>
      <c r="J897" s="45" t="s">
        <v>1271</v>
      </c>
      <c r="K897" s="151">
        <v>19289</v>
      </c>
      <c r="L897" s="154">
        <v>3407</v>
      </c>
      <c r="M897" s="68">
        <v>12</v>
      </c>
      <c r="N897" s="169">
        <v>3122.42</v>
      </c>
      <c r="O897" s="175">
        <f t="shared" si="137"/>
        <v>6.2211619999999999E-4</v>
      </c>
      <c r="P897" s="175">
        <f t="shared" si="138"/>
        <v>6.7881630000000005E-4</v>
      </c>
      <c r="Q897" s="175">
        <f t="shared" si="139"/>
        <v>2.4758030000000001E-4</v>
      </c>
      <c r="R897" s="94">
        <f t="shared" si="132"/>
        <v>123790</v>
      </c>
      <c r="S897" s="107"/>
      <c r="T897" s="107"/>
      <c r="U897" s="107"/>
      <c r="V897" s="108"/>
      <c r="W897" s="109">
        <f t="shared" si="140"/>
        <v>123790</v>
      </c>
    </row>
    <row r="898" spans="1:23" ht="20.25" hidden="1" customHeight="1">
      <c r="A898" s="34" t="s">
        <v>6298</v>
      </c>
      <c r="B898" s="162">
        <v>1211062</v>
      </c>
      <c r="C898" s="17" t="s">
        <v>487</v>
      </c>
      <c r="D898" s="17" t="s">
        <v>486</v>
      </c>
      <c r="E898" s="17" t="s">
        <v>438</v>
      </c>
      <c r="F898" s="17" t="s">
        <v>2328</v>
      </c>
      <c r="G898" s="20" t="s">
        <v>424</v>
      </c>
      <c r="H898" s="20" t="s">
        <v>3215</v>
      </c>
      <c r="I898" s="20" t="str">
        <f t="shared" si="131"/>
        <v>2 Gm Krościenko nad Dunajcem (2)</v>
      </c>
      <c r="J898" s="45" t="s">
        <v>1272</v>
      </c>
      <c r="K898" s="151">
        <v>6592</v>
      </c>
      <c r="L898" s="154">
        <v>1084</v>
      </c>
      <c r="M898" s="68">
        <v>9</v>
      </c>
      <c r="N898" s="169">
        <v>3573.64</v>
      </c>
      <c r="O898" s="175">
        <f t="shared" si="137"/>
        <v>1.3652912000000001E-3</v>
      </c>
      <c r="P898" s="175">
        <f t="shared" si="138"/>
        <v>4.1413669999999997E-4</v>
      </c>
      <c r="Q898" s="175">
        <f t="shared" si="139"/>
        <v>1.5104539999999999E-4</v>
      </c>
      <c r="R898" s="94">
        <f t="shared" si="132"/>
        <v>75522</v>
      </c>
      <c r="S898" s="107"/>
      <c r="T898" s="107"/>
      <c r="U898" s="107"/>
      <c r="V898" s="108"/>
      <c r="W898" s="109">
        <f t="shared" si="140"/>
        <v>75522</v>
      </c>
    </row>
    <row r="899" spans="1:23" ht="20.25" hidden="1" customHeight="1">
      <c r="A899" s="34" t="s">
        <v>6299</v>
      </c>
      <c r="B899" s="162">
        <v>1211072</v>
      </c>
      <c r="C899" s="17" t="s">
        <v>487</v>
      </c>
      <c r="D899" s="17" t="s">
        <v>486</v>
      </c>
      <c r="E899" s="17" t="s">
        <v>445</v>
      </c>
      <c r="F899" s="17" t="s">
        <v>2328</v>
      </c>
      <c r="G899" s="20" t="s">
        <v>424</v>
      </c>
      <c r="H899" s="20" t="s">
        <v>3216</v>
      </c>
      <c r="I899" s="20" t="str">
        <f t="shared" si="131"/>
        <v>2 Gm Lipnica Wielka (2)</v>
      </c>
      <c r="J899" s="45" t="s">
        <v>1273</v>
      </c>
      <c r="K899" s="151">
        <v>6060</v>
      </c>
      <c r="L899" s="154">
        <v>1121</v>
      </c>
      <c r="M899" s="68">
        <v>42</v>
      </c>
      <c r="N899" s="169">
        <v>2791.75</v>
      </c>
      <c r="O899" s="175">
        <f t="shared" si="137"/>
        <v>6.9306929999999999E-3</v>
      </c>
      <c r="P899" s="175">
        <f t="shared" si="138"/>
        <v>2.7829522000000001E-3</v>
      </c>
      <c r="Q899" s="175">
        <f t="shared" si="139"/>
        <v>1.0150086E-3</v>
      </c>
      <c r="R899" s="94">
        <f t="shared" si="132"/>
        <v>507504</v>
      </c>
      <c r="S899" s="107"/>
      <c r="T899" s="107"/>
      <c r="U899" s="107"/>
      <c r="V899" s="108"/>
      <c r="W899" s="109">
        <f t="shared" si="140"/>
        <v>507504</v>
      </c>
    </row>
    <row r="900" spans="1:23" ht="20.25" hidden="1" customHeight="1">
      <c r="A900" s="34" t="s">
        <v>6300</v>
      </c>
      <c r="B900" s="162">
        <v>1211082</v>
      </c>
      <c r="C900" s="17" t="s">
        <v>487</v>
      </c>
      <c r="D900" s="17" t="s">
        <v>486</v>
      </c>
      <c r="E900" s="17" t="s">
        <v>469</v>
      </c>
      <c r="F900" s="17" t="s">
        <v>2328</v>
      </c>
      <c r="G900" s="20" t="s">
        <v>424</v>
      </c>
      <c r="H900" s="20" t="s">
        <v>3217</v>
      </c>
      <c r="I900" s="20" t="str">
        <f t="shared" ref="I900:I963" si="141">CONCATENATE(F900," ",G900," ",H900)</f>
        <v>2 Gm Łapsze Niżne (2)</v>
      </c>
      <c r="J900" s="45" t="s">
        <v>1274</v>
      </c>
      <c r="K900" s="151">
        <v>9237</v>
      </c>
      <c r="L900" s="154">
        <v>1360</v>
      </c>
      <c r="M900" s="68">
        <v>5</v>
      </c>
      <c r="N900" s="169">
        <v>3442.78</v>
      </c>
      <c r="O900" s="175">
        <f t="shared" si="137"/>
        <v>5.4130119999999996E-4</v>
      </c>
      <c r="P900" s="175">
        <f t="shared" si="138"/>
        <v>2.138299E-4</v>
      </c>
      <c r="Q900" s="175">
        <f t="shared" si="139"/>
        <v>7.7988800000000001E-5</v>
      </c>
      <c r="R900" s="94">
        <f t="shared" ref="R900:R963" si="142">ROUNDDOWN(500000000*Q900,0)</f>
        <v>38994</v>
      </c>
      <c r="S900" s="107"/>
      <c r="T900" s="107"/>
      <c r="U900" s="107"/>
      <c r="V900" s="108"/>
      <c r="W900" s="109">
        <f t="shared" si="140"/>
        <v>38994</v>
      </c>
    </row>
    <row r="901" spans="1:23" ht="20.25" hidden="1" customHeight="1">
      <c r="A901" s="34" t="s">
        <v>6301</v>
      </c>
      <c r="B901" s="162">
        <v>1211092</v>
      </c>
      <c r="C901" s="17" t="s">
        <v>487</v>
      </c>
      <c r="D901" s="17" t="s">
        <v>486</v>
      </c>
      <c r="E901" s="17" t="s">
        <v>471</v>
      </c>
      <c r="F901" s="17" t="s">
        <v>2328</v>
      </c>
      <c r="G901" s="20" t="s">
        <v>424</v>
      </c>
      <c r="H901" s="20" t="s">
        <v>3218</v>
      </c>
      <c r="I901" s="20" t="str">
        <f t="shared" si="141"/>
        <v>2 Gm Nowy Targ (2)</v>
      </c>
      <c r="J901" s="45" t="s">
        <v>1267</v>
      </c>
      <c r="K901" s="151">
        <v>24077</v>
      </c>
      <c r="L901" s="154">
        <v>3694</v>
      </c>
      <c r="M901" s="68">
        <v>33</v>
      </c>
      <c r="N901" s="169">
        <v>3048.15</v>
      </c>
      <c r="O901" s="175">
        <f t="shared" si="137"/>
        <v>1.3706026E-3</v>
      </c>
      <c r="P901" s="175">
        <f t="shared" si="138"/>
        <v>1.6610094000000001E-3</v>
      </c>
      <c r="Q901" s="175">
        <f t="shared" si="139"/>
        <v>6.0580949999999997E-4</v>
      </c>
      <c r="R901" s="94">
        <f t="shared" si="142"/>
        <v>302904</v>
      </c>
      <c r="S901" s="107"/>
      <c r="T901" s="107"/>
      <c r="U901" s="107"/>
      <c r="V901" s="108"/>
      <c r="W901" s="109">
        <f t="shared" si="140"/>
        <v>302904</v>
      </c>
    </row>
    <row r="902" spans="1:23" ht="20.25" hidden="1" customHeight="1">
      <c r="A902" s="34" t="s">
        <v>6302</v>
      </c>
      <c r="B902" s="162">
        <v>1211102</v>
      </c>
      <c r="C902" s="17" t="s">
        <v>487</v>
      </c>
      <c r="D902" s="17" t="s">
        <v>486</v>
      </c>
      <c r="E902" s="17" t="s">
        <v>484</v>
      </c>
      <c r="F902" s="17" t="s">
        <v>2328</v>
      </c>
      <c r="G902" s="20" t="s">
        <v>424</v>
      </c>
      <c r="H902" s="20" t="s">
        <v>3219</v>
      </c>
      <c r="I902" s="20" t="str">
        <f t="shared" si="141"/>
        <v>2 Gm Ochotnica Dolna (2)</v>
      </c>
      <c r="J902" s="45" t="s">
        <v>1275</v>
      </c>
      <c r="K902" s="151">
        <v>8469</v>
      </c>
      <c r="L902" s="154">
        <v>1381</v>
      </c>
      <c r="M902" s="68">
        <v>74</v>
      </c>
      <c r="N902" s="169">
        <v>3376.23</v>
      </c>
      <c r="O902" s="175">
        <f t="shared" si="137"/>
        <v>8.7377493999999997E-3</v>
      </c>
      <c r="P902" s="175">
        <f t="shared" si="138"/>
        <v>3.574055E-3</v>
      </c>
      <c r="Q902" s="175">
        <f t="shared" si="139"/>
        <v>1.3035424999999999E-3</v>
      </c>
      <c r="R902" s="94">
        <f t="shared" si="142"/>
        <v>651771</v>
      </c>
      <c r="S902" s="107"/>
      <c r="T902" s="107"/>
      <c r="U902" s="107"/>
      <c r="V902" s="108"/>
      <c r="W902" s="109">
        <f t="shared" si="140"/>
        <v>651771</v>
      </c>
    </row>
    <row r="903" spans="1:23" ht="20.25" hidden="1" customHeight="1">
      <c r="A903" s="34" t="s">
        <v>6303</v>
      </c>
      <c r="B903" s="162">
        <v>1211112</v>
      </c>
      <c r="C903" s="17" t="s">
        <v>487</v>
      </c>
      <c r="D903" s="17" t="s">
        <v>486</v>
      </c>
      <c r="E903" s="17" t="s">
        <v>486</v>
      </c>
      <c r="F903" s="17" t="s">
        <v>2328</v>
      </c>
      <c r="G903" s="20" t="s">
        <v>424</v>
      </c>
      <c r="H903" s="20" t="s">
        <v>3220</v>
      </c>
      <c r="I903" s="20" t="str">
        <f t="shared" si="141"/>
        <v>2 Gm Raba Wyżna (2)</v>
      </c>
      <c r="J903" s="45" t="s">
        <v>1276</v>
      </c>
      <c r="K903" s="151">
        <v>14380</v>
      </c>
      <c r="L903" s="154">
        <v>2313</v>
      </c>
      <c r="M903" s="68">
        <v>35</v>
      </c>
      <c r="N903" s="169">
        <v>3365.25</v>
      </c>
      <c r="O903" s="175">
        <f t="shared" si="137"/>
        <v>2.4339359999999998E-3</v>
      </c>
      <c r="P903" s="175">
        <f t="shared" si="138"/>
        <v>1.6728902000000001E-3</v>
      </c>
      <c r="Q903" s="175">
        <f t="shared" si="139"/>
        <v>6.1014269999999995E-4</v>
      </c>
      <c r="R903" s="94">
        <f t="shared" si="142"/>
        <v>305071</v>
      </c>
      <c r="S903" s="107"/>
      <c r="T903" s="107"/>
      <c r="U903" s="107"/>
      <c r="V903" s="108"/>
      <c r="W903" s="109">
        <f t="shared" si="140"/>
        <v>305071</v>
      </c>
    </row>
    <row r="904" spans="1:23" ht="20.25" hidden="1" customHeight="1">
      <c r="A904" s="34" t="s">
        <v>6304</v>
      </c>
      <c r="B904" s="162">
        <v>1211123</v>
      </c>
      <c r="C904" s="17" t="s">
        <v>487</v>
      </c>
      <c r="D904" s="17" t="s">
        <v>486</v>
      </c>
      <c r="E904" s="17" t="s">
        <v>487</v>
      </c>
      <c r="F904" s="17" t="s">
        <v>2329</v>
      </c>
      <c r="G904" s="20" t="s">
        <v>425</v>
      </c>
      <c r="H904" s="20" t="s">
        <v>3221</v>
      </c>
      <c r="I904" s="20" t="str">
        <f t="shared" si="141"/>
        <v>3 M-Gm Rabka-Zdrój (3)</v>
      </c>
      <c r="J904" s="45" t="s">
        <v>1277</v>
      </c>
      <c r="K904" s="151">
        <v>16386</v>
      </c>
      <c r="L904" s="154">
        <v>2272</v>
      </c>
      <c r="M904" s="68">
        <v>52</v>
      </c>
      <c r="N904" s="169">
        <v>4382.9799999999996</v>
      </c>
      <c r="O904" s="175">
        <f t="shared" si="137"/>
        <v>3.1734406999999998E-3</v>
      </c>
      <c r="P904" s="175">
        <f t="shared" si="138"/>
        <v>1.6450124999999999E-3</v>
      </c>
      <c r="Q904" s="175">
        <f t="shared" si="139"/>
        <v>5.9997499999999999E-4</v>
      </c>
      <c r="R904" s="94">
        <f t="shared" si="142"/>
        <v>299987</v>
      </c>
      <c r="S904" s="107"/>
      <c r="T904" s="107"/>
      <c r="U904" s="107"/>
      <c r="V904" s="108"/>
      <c r="W904" s="109">
        <f t="shared" si="140"/>
        <v>299987</v>
      </c>
    </row>
    <row r="905" spans="1:23" ht="20.25" hidden="1" customHeight="1">
      <c r="A905" s="34" t="s">
        <v>6305</v>
      </c>
      <c r="B905" s="162">
        <v>1211132</v>
      </c>
      <c r="C905" s="17" t="s">
        <v>487</v>
      </c>
      <c r="D905" s="17" t="s">
        <v>486</v>
      </c>
      <c r="E905" s="17" t="s">
        <v>489</v>
      </c>
      <c r="F905" s="17" t="s">
        <v>2328</v>
      </c>
      <c r="G905" s="20" t="s">
        <v>424</v>
      </c>
      <c r="H905" s="20" t="s">
        <v>3222</v>
      </c>
      <c r="I905" s="20" t="str">
        <f t="shared" si="141"/>
        <v>2 Gm Spytkowice (2)</v>
      </c>
      <c r="J905" s="45" t="s">
        <v>1278</v>
      </c>
      <c r="K905" s="151">
        <v>4703</v>
      </c>
      <c r="L905" s="154">
        <v>849</v>
      </c>
      <c r="M905" s="68">
        <v>16</v>
      </c>
      <c r="N905" s="169">
        <v>3204.26</v>
      </c>
      <c r="O905" s="175">
        <f t="shared" si="137"/>
        <v>3.4020837E-3</v>
      </c>
      <c r="P905" s="175">
        <f t="shared" si="138"/>
        <v>9.0141530000000002E-4</v>
      </c>
      <c r="Q905" s="175">
        <f t="shared" si="139"/>
        <v>3.287675E-4</v>
      </c>
      <c r="R905" s="94">
        <f t="shared" si="142"/>
        <v>164383</v>
      </c>
      <c r="S905" s="107"/>
      <c r="T905" s="107"/>
      <c r="U905" s="107"/>
      <c r="V905" s="108"/>
      <c r="W905" s="109">
        <f t="shared" si="140"/>
        <v>164383</v>
      </c>
    </row>
    <row r="906" spans="1:23" ht="20.25" hidden="1" customHeight="1">
      <c r="A906" s="34" t="s">
        <v>6306</v>
      </c>
      <c r="B906" s="162">
        <v>1211142</v>
      </c>
      <c r="C906" s="17" t="s">
        <v>487</v>
      </c>
      <c r="D906" s="17" t="s">
        <v>486</v>
      </c>
      <c r="E906" s="17" t="s">
        <v>491</v>
      </c>
      <c r="F906" s="17" t="s">
        <v>2328</v>
      </c>
      <c r="G906" s="20" t="s">
        <v>424</v>
      </c>
      <c r="H906" s="20" t="s">
        <v>3223</v>
      </c>
      <c r="I906" s="20" t="str">
        <f t="shared" si="141"/>
        <v>2 Gm Szaflary (2)</v>
      </c>
      <c r="J906" s="45" t="s">
        <v>1279</v>
      </c>
      <c r="K906" s="151">
        <v>11338</v>
      </c>
      <c r="L906" s="154">
        <v>1805</v>
      </c>
      <c r="M906" s="68">
        <v>77</v>
      </c>
      <c r="N906" s="169">
        <v>2978.33</v>
      </c>
      <c r="O906" s="175">
        <f t="shared" si="137"/>
        <v>6.7913212000000004E-3</v>
      </c>
      <c r="P906" s="175">
        <f t="shared" si="138"/>
        <v>4.1158415999999996E-3</v>
      </c>
      <c r="Q906" s="175">
        <f t="shared" si="139"/>
        <v>1.501145E-3</v>
      </c>
      <c r="R906" s="94">
        <f t="shared" si="142"/>
        <v>750572</v>
      </c>
      <c r="S906" s="107"/>
      <c r="T906" s="107"/>
      <c r="U906" s="107"/>
      <c r="V906" s="108"/>
      <c r="W906" s="109">
        <f t="shared" si="140"/>
        <v>750572</v>
      </c>
    </row>
    <row r="907" spans="1:23" ht="20.25" hidden="1" customHeight="1">
      <c r="A907" s="34" t="s">
        <v>6307</v>
      </c>
      <c r="B907" s="162">
        <v>1212011</v>
      </c>
      <c r="C907" s="17" t="s">
        <v>487</v>
      </c>
      <c r="D907" s="17" t="s">
        <v>487</v>
      </c>
      <c r="E907" s="17" t="s">
        <v>430</v>
      </c>
      <c r="F907" s="17" t="s">
        <v>2327</v>
      </c>
      <c r="G907" s="20" t="s">
        <v>423</v>
      </c>
      <c r="H907" s="20" t="s">
        <v>3224</v>
      </c>
      <c r="I907" s="20" t="str">
        <f t="shared" si="141"/>
        <v>1 M Bukowno (1)</v>
      </c>
      <c r="J907" s="45" t="s">
        <v>1280</v>
      </c>
      <c r="K907" s="151">
        <v>9104</v>
      </c>
      <c r="L907" s="154">
        <v>1113</v>
      </c>
      <c r="M907" s="68">
        <v>7</v>
      </c>
      <c r="N907" s="169">
        <v>7693.91</v>
      </c>
      <c r="O907" s="175">
        <f t="shared" si="137"/>
        <v>7.6889269999999999E-4</v>
      </c>
      <c r="P907" s="175">
        <f t="shared" si="138"/>
        <v>1.1122790000000001E-4</v>
      </c>
      <c r="Q907" s="175">
        <f t="shared" si="139"/>
        <v>4.0567400000000001E-5</v>
      </c>
      <c r="R907" s="94">
        <f t="shared" si="142"/>
        <v>20283</v>
      </c>
      <c r="S907" s="107"/>
      <c r="T907" s="107"/>
      <c r="U907" s="107"/>
      <c r="V907" s="108"/>
      <c r="W907" s="109">
        <f t="shared" si="140"/>
        <v>20283</v>
      </c>
    </row>
    <row r="908" spans="1:23" ht="20.25" hidden="1" customHeight="1">
      <c r="A908" s="34" t="s">
        <v>6308</v>
      </c>
      <c r="B908" s="162">
        <v>1212032</v>
      </c>
      <c r="C908" s="17" t="s">
        <v>487</v>
      </c>
      <c r="D908" s="17" t="s">
        <v>487</v>
      </c>
      <c r="E908" s="17" t="s">
        <v>432</v>
      </c>
      <c r="F908" s="17" t="s">
        <v>2328</v>
      </c>
      <c r="G908" s="20" t="s">
        <v>424</v>
      </c>
      <c r="H908" s="20" t="s">
        <v>3133</v>
      </c>
      <c r="I908" s="20" t="str">
        <f t="shared" si="141"/>
        <v>2 Gm Bolesław (2)</v>
      </c>
      <c r="J908" s="18" t="s">
        <v>1194</v>
      </c>
      <c r="K908" s="151">
        <v>7353</v>
      </c>
      <c r="L908" s="154">
        <v>958</v>
      </c>
      <c r="M908" s="68">
        <v>7</v>
      </c>
      <c r="N908" s="169">
        <v>7054.18</v>
      </c>
      <c r="O908" s="175">
        <f t="shared" si="137"/>
        <v>9.5199230000000002E-4</v>
      </c>
      <c r="P908" s="175">
        <f t="shared" si="138"/>
        <v>1.2928620000000001E-4</v>
      </c>
      <c r="Q908" s="175">
        <f t="shared" si="139"/>
        <v>4.7153700000000002E-5</v>
      </c>
      <c r="R908" s="94">
        <f t="shared" si="142"/>
        <v>23576</v>
      </c>
      <c r="S908" s="107"/>
      <c r="T908" s="107"/>
      <c r="U908" s="107"/>
      <c r="V908" s="108"/>
      <c r="W908" s="109">
        <f t="shared" si="140"/>
        <v>23576</v>
      </c>
    </row>
    <row r="909" spans="1:23" hidden="1">
      <c r="A909" s="34" t="s">
        <v>6309</v>
      </c>
      <c r="B909" s="162">
        <v>1212042</v>
      </c>
      <c r="C909" s="17" t="s">
        <v>487</v>
      </c>
      <c r="D909" s="17" t="s">
        <v>487</v>
      </c>
      <c r="E909" s="17" t="s">
        <v>434</v>
      </c>
      <c r="F909" s="17" t="s">
        <v>2328</v>
      </c>
      <c r="G909" s="20" t="s">
        <v>424</v>
      </c>
      <c r="H909" s="20" t="s">
        <v>3225</v>
      </c>
      <c r="I909" s="20" t="str">
        <f t="shared" si="141"/>
        <v>2 Gm Klucze (2)</v>
      </c>
      <c r="J909" s="18" t="s">
        <v>1281</v>
      </c>
      <c r="K909" s="151">
        <v>14206</v>
      </c>
      <c r="L909" s="154">
        <v>1934</v>
      </c>
      <c r="M909" s="68">
        <v>12</v>
      </c>
      <c r="N909" s="169">
        <v>6177.24</v>
      </c>
      <c r="O909" s="175">
        <f t="shared" si="137"/>
        <v>8.4471350000000004E-4</v>
      </c>
      <c r="P909" s="175">
        <f t="shared" si="138"/>
        <v>2.6446690000000002E-4</v>
      </c>
      <c r="Q909" s="175">
        <f t="shared" si="139"/>
        <v>9.6457299999999995E-5</v>
      </c>
      <c r="R909" s="94">
        <f t="shared" si="142"/>
        <v>48228</v>
      </c>
      <c r="S909" s="107"/>
      <c r="T909" s="107"/>
      <c r="U909" s="107"/>
      <c r="V909" s="108"/>
      <c r="W909" s="109">
        <f t="shared" si="140"/>
        <v>48228</v>
      </c>
    </row>
    <row r="910" spans="1:23" ht="20.25" hidden="1" customHeight="1">
      <c r="A910" s="34" t="s">
        <v>6310</v>
      </c>
      <c r="B910" s="162">
        <v>1212053</v>
      </c>
      <c r="C910" s="17" t="s">
        <v>487</v>
      </c>
      <c r="D910" s="17" t="s">
        <v>487</v>
      </c>
      <c r="E910" s="17" t="s">
        <v>436</v>
      </c>
      <c r="F910" s="17" t="s">
        <v>2329</v>
      </c>
      <c r="G910" s="20" t="s">
        <v>425</v>
      </c>
      <c r="H910" s="20" t="s">
        <v>3226</v>
      </c>
      <c r="I910" s="20" t="str">
        <f t="shared" si="141"/>
        <v>3 M-Gm Olkusz (3)</v>
      </c>
      <c r="J910" s="18" t="s">
        <v>1282</v>
      </c>
      <c r="K910" s="151">
        <v>44782</v>
      </c>
      <c r="L910" s="154">
        <v>5884</v>
      </c>
      <c r="M910" s="68">
        <v>2</v>
      </c>
      <c r="N910" s="169">
        <v>5756.81</v>
      </c>
      <c r="O910" s="175">
        <f t="shared" si="137"/>
        <v>4.4660799999999998E-5</v>
      </c>
      <c r="P910" s="175">
        <f t="shared" si="138"/>
        <v>4.56475E-5</v>
      </c>
      <c r="Q910" s="175">
        <f t="shared" si="139"/>
        <v>1.6648699999999999E-5</v>
      </c>
      <c r="R910" s="94">
        <f t="shared" si="142"/>
        <v>8324</v>
      </c>
      <c r="S910" s="107"/>
      <c r="T910" s="107"/>
      <c r="U910" s="107"/>
      <c r="V910" s="108"/>
      <c r="W910" s="109">
        <f t="shared" si="140"/>
        <v>8324</v>
      </c>
    </row>
    <row r="911" spans="1:23" ht="20.25" hidden="1" customHeight="1">
      <c r="A911" s="34" t="s">
        <v>6311</v>
      </c>
      <c r="B911" s="162">
        <v>1212062</v>
      </c>
      <c r="C911" s="17" t="s">
        <v>487</v>
      </c>
      <c r="D911" s="17" t="s">
        <v>487</v>
      </c>
      <c r="E911" s="17" t="s">
        <v>438</v>
      </c>
      <c r="F911" s="17" t="s">
        <v>2328</v>
      </c>
      <c r="G911" s="20" t="s">
        <v>424</v>
      </c>
      <c r="H911" s="20" t="s">
        <v>3227</v>
      </c>
      <c r="I911" s="20" t="str">
        <f t="shared" si="141"/>
        <v>2 Gm Trzyciąż (2)</v>
      </c>
      <c r="J911" s="18" t="s">
        <v>1283</v>
      </c>
      <c r="K911" s="151">
        <v>6876</v>
      </c>
      <c r="L911" s="154">
        <v>1000</v>
      </c>
      <c r="M911" s="68">
        <v>10</v>
      </c>
      <c r="N911" s="169">
        <v>6027.11</v>
      </c>
      <c r="O911" s="175">
        <f t="shared" si="137"/>
        <v>1.4543339E-3</v>
      </c>
      <c r="P911" s="175">
        <f t="shared" si="138"/>
        <v>2.412987E-4</v>
      </c>
      <c r="Q911" s="175">
        <f t="shared" si="139"/>
        <v>8.8007299999999993E-5</v>
      </c>
      <c r="R911" s="94">
        <f t="shared" si="142"/>
        <v>44003</v>
      </c>
      <c r="S911" s="107"/>
      <c r="T911" s="107"/>
      <c r="U911" s="107"/>
      <c r="V911" s="108"/>
      <c r="W911" s="109">
        <f t="shared" si="140"/>
        <v>44003</v>
      </c>
    </row>
    <row r="912" spans="1:23" hidden="1">
      <c r="A912" s="34" t="s">
        <v>6312</v>
      </c>
      <c r="B912" s="162">
        <v>1212073</v>
      </c>
      <c r="C912" s="17" t="s">
        <v>487</v>
      </c>
      <c r="D912" s="17" t="s">
        <v>487</v>
      </c>
      <c r="E912" s="17" t="s">
        <v>445</v>
      </c>
      <c r="F912" s="17" t="s">
        <v>2329</v>
      </c>
      <c r="G912" s="20" t="s">
        <v>425</v>
      </c>
      <c r="H912" s="20" t="s">
        <v>3228</v>
      </c>
      <c r="I912" s="20" t="str">
        <f t="shared" si="141"/>
        <v>3 M-Gm Wolbrom (3)</v>
      </c>
      <c r="J912" s="18" t="s">
        <v>1284</v>
      </c>
      <c r="K912" s="151">
        <v>21566</v>
      </c>
      <c r="L912" s="154">
        <v>2808</v>
      </c>
      <c r="M912" s="68">
        <v>21</v>
      </c>
      <c r="N912" s="169">
        <v>5846.43</v>
      </c>
      <c r="O912" s="175">
        <f t="shared" si="137"/>
        <v>9.7375490000000005E-4</v>
      </c>
      <c r="P912" s="175">
        <f t="shared" si="138"/>
        <v>4.6768770000000002E-4</v>
      </c>
      <c r="Q912" s="175">
        <f t="shared" si="139"/>
        <v>1.705767E-4</v>
      </c>
      <c r="R912" s="94">
        <f t="shared" si="142"/>
        <v>85288</v>
      </c>
      <c r="S912" s="107"/>
      <c r="T912" s="107"/>
      <c r="U912" s="107"/>
      <c r="V912" s="108"/>
      <c r="W912" s="109">
        <f t="shared" si="140"/>
        <v>85288</v>
      </c>
    </row>
    <row r="913" spans="1:23" ht="20.25" hidden="1" customHeight="1">
      <c r="A913" s="34" t="s">
        <v>6313</v>
      </c>
      <c r="B913" s="162">
        <v>1213011</v>
      </c>
      <c r="C913" s="17" t="s">
        <v>487</v>
      </c>
      <c r="D913" s="17" t="s">
        <v>489</v>
      </c>
      <c r="E913" s="17" t="s">
        <v>430</v>
      </c>
      <c r="F913" s="17" t="s">
        <v>2327</v>
      </c>
      <c r="G913" s="20" t="s">
        <v>423</v>
      </c>
      <c r="H913" s="20" t="s">
        <v>3229</v>
      </c>
      <c r="I913" s="20" t="str">
        <f t="shared" si="141"/>
        <v>1 M Oświęcim (1)</v>
      </c>
      <c r="J913" s="18" t="s">
        <v>1285</v>
      </c>
      <c r="K913" s="151">
        <v>35005</v>
      </c>
      <c r="L913" s="154">
        <v>4320</v>
      </c>
      <c r="M913" s="68">
        <v>40</v>
      </c>
      <c r="N913" s="169">
        <v>5846.1</v>
      </c>
      <c r="O913" s="175">
        <f t="shared" si="137"/>
        <v>1.1426939000000001E-3</v>
      </c>
      <c r="P913" s="175">
        <f t="shared" si="138"/>
        <v>8.4439840000000003E-4</v>
      </c>
      <c r="Q913" s="175">
        <f t="shared" si="139"/>
        <v>3.0797209999999998E-4</v>
      </c>
      <c r="R913" s="94">
        <f t="shared" si="142"/>
        <v>153986</v>
      </c>
      <c r="S913" s="107"/>
      <c r="T913" s="107"/>
      <c r="U913" s="107"/>
      <c r="V913" s="108"/>
      <c r="W913" s="109">
        <f t="shared" si="140"/>
        <v>153986</v>
      </c>
    </row>
    <row r="914" spans="1:23" ht="20.25" hidden="1" customHeight="1">
      <c r="A914" s="34" t="s">
        <v>6314</v>
      </c>
      <c r="B914" s="162">
        <v>1213023</v>
      </c>
      <c r="C914" s="17" t="s">
        <v>487</v>
      </c>
      <c r="D914" s="17" t="s">
        <v>489</v>
      </c>
      <c r="E914" s="17" t="s">
        <v>429</v>
      </c>
      <c r="F914" s="17" t="s">
        <v>2329</v>
      </c>
      <c r="G914" s="20" t="s">
        <v>425</v>
      </c>
      <c r="H914" s="20" t="s">
        <v>3230</v>
      </c>
      <c r="I914" s="20" t="str">
        <f t="shared" si="141"/>
        <v>3 M-Gm Brzeszcze (3)</v>
      </c>
      <c r="J914" s="45" t="s">
        <v>1286</v>
      </c>
      <c r="K914" s="151">
        <v>20083</v>
      </c>
      <c r="L914" s="154">
        <v>2770</v>
      </c>
      <c r="M914" s="68">
        <v>8</v>
      </c>
      <c r="N914" s="169">
        <v>6531.19</v>
      </c>
      <c r="O914" s="32">
        <f t="shared" si="137"/>
        <v>3.983468E-4</v>
      </c>
      <c r="P914" s="32">
        <f t="shared" si="138"/>
        <v>1.689463E-4</v>
      </c>
      <c r="Q914" s="30">
        <f t="shared" si="139"/>
        <v>6.16187E-5</v>
      </c>
      <c r="R914" s="94">
        <f t="shared" si="142"/>
        <v>30809</v>
      </c>
      <c r="S914" s="107"/>
      <c r="T914" s="107"/>
      <c r="U914" s="107"/>
      <c r="V914" s="108"/>
      <c r="W914" s="109">
        <f t="shared" si="140"/>
        <v>30809</v>
      </c>
    </row>
    <row r="915" spans="1:23" ht="20.25" hidden="1" customHeight="1">
      <c r="A915" s="34" t="s">
        <v>6315</v>
      </c>
      <c r="B915" s="162">
        <v>1213033</v>
      </c>
      <c r="C915" s="17" t="s">
        <v>487</v>
      </c>
      <c r="D915" s="17" t="s">
        <v>489</v>
      </c>
      <c r="E915" s="17" t="s">
        <v>432</v>
      </c>
      <c r="F915" s="17" t="s">
        <v>2329</v>
      </c>
      <c r="G915" s="20" t="s">
        <v>425</v>
      </c>
      <c r="H915" s="20" t="s">
        <v>3231</v>
      </c>
      <c r="I915" s="20" t="str">
        <f t="shared" si="141"/>
        <v>3 M-Gm Chełmek (3)</v>
      </c>
      <c r="J915" s="45" t="s">
        <v>1287</v>
      </c>
      <c r="K915" s="151">
        <v>12063</v>
      </c>
      <c r="L915" s="154">
        <v>1607</v>
      </c>
      <c r="M915" s="75">
        <v>3</v>
      </c>
      <c r="N915" s="169">
        <v>6208.75</v>
      </c>
      <c r="O915" s="32">
        <f t="shared" si="137"/>
        <v>2.4869429999999998E-4</v>
      </c>
      <c r="P915" s="32">
        <f t="shared" si="138"/>
        <v>6.43691E-5</v>
      </c>
      <c r="Q915" s="30">
        <f t="shared" si="139"/>
        <v>2.3476899999999999E-5</v>
      </c>
      <c r="R915" s="94">
        <f t="shared" si="142"/>
        <v>11738</v>
      </c>
      <c r="S915" s="107"/>
      <c r="T915" s="107"/>
      <c r="U915" s="107"/>
      <c r="V915" s="108"/>
      <c r="W915" s="109">
        <f t="shared" si="140"/>
        <v>11738</v>
      </c>
    </row>
    <row r="916" spans="1:23" ht="20.25" hidden="1" customHeight="1">
      <c r="A916" s="34" t="s">
        <v>6316</v>
      </c>
      <c r="B916" s="162">
        <v>1213043</v>
      </c>
      <c r="C916" s="17" t="s">
        <v>487</v>
      </c>
      <c r="D916" s="17" t="s">
        <v>489</v>
      </c>
      <c r="E916" s="17" t="s">
        <v>434</v>
      </c>
      <c r="F916" s="17" t="s">
        <v>2329</v>
      </c>
      <c r="G916" s="20" t="s">
        <v>425</v>
      </c>
      <c r="H916" s="20" t="s">
        <v>3232</v>
      </c>
      <c r="I916" s="20" t="str">
        <f t="shared" si="141"/>
        <v>3 M-Gm Kęty (3)</v>
      </c>
      <c r="J916" s="45" t="s">
        <v>1288</v>
      </c>
      <c r="K916" s="151">
        <v>33014</v>
      </c>
      <c r="L916" s="154">
        <v>4796</v>
      </c>
      <c r="M916" s="68">
        <v>43</v>
      </c>
      <c r="N916" s="169">
        <v>5570.34</v>
      </c>
      <c r="O916" s="32">
        <f t="shared" si="137"/>
        <v>1.3024777E-3</v>
      </c>
      <c r="P916" s="32">
        <f t="shared" si="138"/>
        <v>1.1214186000000001E-3</v>
      </c>
      <c r="Q916" s="30">
        <f t="shared" si="139"/>
        <v>4.090079E-4</v>
      </c>
      <c r="R916" s="94">
        <f t="shared" si="142"/>
        <v>204503</v>
      </c>
      <c r="S916" s="107"/>
      <c r="T916" s="107"/>
      <c r="U916" s="107"/>
      <c r="V916" s="108"/>
      <c r="W916" s="109">
        <f t="shared" si="140"/>
        <v>204503</v>
      </c>
    </row>
    <row r="917" spans="1:23" ht="20.25" hidden="1" customHeight="1">
      <c r="A917" s="34" t="s">
        <v>6317</v>
      </c>
      <c r="B917" s="162">
        <v>1213052</v>
      </c>
      <c r="C917" s="17" t="s">
        <v>487</v>
      </c>
      <c r="D917" s="17" t="s">
        <v>489</v>
      </c>
      <c r="E917" s="17" t="s">
        <v>436</v>
      </c>
      <c r="F917" s="17" t="s">
        <v>2328</v>
      </c>
      <c r="G917" s="20" t="s">
        <v>424</v>
      </c>
      <c r="H917" s="20" t="s">
        <v>2518</v>
      </c>
      <c r="I917" s="20" t="str">
        <f t="shared" si="141"/>
        <v>2 Gm Osiek (2)</v>
      </c>
      <c r="J917" s="45" t="s">
        <v>623</v>
      </c>
      <c r="K917" s="151">
        <v>8098</v>
      </c>
      <c r="L917" s="154">
        <v>1265</v>
      </c>
      <c r="M917" s="74">
        <v>3</v>
      </c>
      <c r="N917" s="169">
        <v>5151.71</v>
      </c>
      <c r="O917" s="32">
        <f t="shared" si="137"/>
        <v>3.7046179999999999E-4</v>
      </c>
      <c r="P917" s="32">
        <f t="shared" si="138"/>
        <v>9.0966700000000004E-5</v>
      </c>
      <c r="Q917" s="30">
        <f t="shared" si="139"/>
        <v>3.3177699999999999E-5</v>
      </c>
      <c r="R917" s="94">
        <f t="shared" si="142"/>
        <v>16588</v>
      </c>
      <c r="S917" s="107"/>
      <c r="T917" s="107"/>
      <c r="U917" s="107"/>
      <c r="V917" s="108"/>
      <c r="W917" s="109">
        <f t="shared" si="140"/>
        <v>16588</v>
      </c>
    </row>
    <row r="918" spans="1:23" ht="20.25" hidden="1" customHeight="1">
      <c r="A918" s="34" t="s">
        <v>6318</v>
      </c>
      <c r="B918" s="162">
        <v>1213062</v>
      </c>
      <c r="C918" s="17" t="s">
        <v>487</v>
      </c>
      <c r="D918" s="17" t="s">
        <v>489</v>
      </c>
      <c r="E918" s="17" t="s">
        <v>438</v>
      </c>
      <c r="F918" s="17" t="s">
        <v>2328</v>
      </c>
      <c r="G918" s="20" t="s">
        <v>424</v>
      </c>
      <c r="H918" s="20" t="s">
        <v>3233</v>
      </c>
      <c r="I918" s="20" t="str">
        <f t="shared" si="141"/>
        <v>2 Gm Oświęcim (2)</v>
      </c>
      <c r="J918" s="45" t="s">
        <v>1285</v>
      </c>
      <c r="K918" s="151">
        <v>18897</v>
      </c>
      <c r="L918" s="154">
        <v>2893</v>
      </c>
      <c r="M918" s="68">
        <v>4</v>
      </c>
      <c r="N918" s="169">
        <v>6309.32</v>
      </c>
      <c r="O918" s="32">
        <f t="shared" si="137"/>
        <v>2.1167380000000001E-4</v>
      </c>
      <c r="P918" s="32">
        <f t="shared" si="138"/>
        <v>9.7058299999999999E-5</v>
      </c>
      <c r="Q918" s="30">
        <f t="shared" si="139"/>
        <v>3.5399399999999999E-5</v>
      </c>
      <c r="R918" s="94">
        <f t="shared" si="142"/>
        <v>17699</v>
      </c>
      <c r="S918" s="107"/>
      <c r="T918" s="107"/>
      <c r="U918" s="107"/>
      <c r="V918" s="108"/>
      <c r="W918" s="109">
        <f t="shared" si="140"/>
        <v>17699</v>
      </c>
    </row>
    <row r="919" spans="1:23" ht="20.25" hidden="1" customHeight="1">
      <c r="A919" s="34" t="s">
        <v>6319</v>
      </c>
      <c r="B919" s="162">
        <v>1213072</v>
      </c>
      <c r="C919" s="17" t="s">
        <v>487</v>
      </c>
      <c r="D919" s="17" t="s">
        <v>489</v>
      </c>
      <c r="E919" s="17" t="s">
        <v>445</v>
      </c>
      <c r="F919" s="17" t="s">
        <v>2328</v>
      </c>
      <c r="G919" s="20" t="s">
        <v>424</v>
      </c>
      <c r="H919" s="20" t="s">
        <v>3234</v>
      </c>
      <c r="I919" s="20" t="str">
        <f t="shared" si="141"/>
        <v>2 Gm Polanka Wielka (2)</v>
      </c>
      <c r="J919" s="45" t="s">
        <v>1289</v>
      </c>
      <c r="K919" s="151">
        <v>4296</v>
      </c>
      <c r="L919" s="154">
        <v>686</v>
      </c>
      <c r="M919" s="75">
        <v>5</v>
      </c>
      <c r="N919" s="169">
        <v>5277.95</v>
      </c>
      <c r="O919" s="32">
        <f t="shared" si="137"/>
        <v>1.1638733E-3</v>
      </c>
      <c r="P919" s="32">
        <f t="shared" si="138"/>
        <v>1.5127399999999999E-4</v>
      </c>
      <c r="Q919" s="30">
        <f t="shared" si="139"/>
        <v>5.5173200000000002E-5</v>
      </c>
      <c r="R919" s="94">
        <f t="shared" si="142"/>
        <v>27586</v>
      </c>
      <c r="S919" s="107"/>
      <c r="T919" s="107"/>
      <c r="U919" s="107"/>
      <c r="V919" s="108"/>
      <c r="W919" s="109">
        <f t="shared" si="140"/>
        <v>27586</v>
      </c>
    </row>
    <row r="920" spans="1:23" hidden="1">
      <c r="A920" s="34" t="s">
        <v>6320</v>
      </c>
      <c r="B920" s="162">
        <v>1213082</v>
      </c>
      <c r="C920" s="17" t="s">
        <v>487</v>
      </c>
      <c r="D920" s="17" t="s">
        <v>489</v>
      </c>
      <c r="E920" s="17" t="s">
        <v>469</v>
      </c>
      <c r="F920" s="17" t="s">
        <v>2328</v>
      </c>
      <c r="G920" s="20" t="s">
        <v>424</v>
      </c>
      <c r="H920" s="20" t="s">
        <v>3235</v>
      </c>
      <c r="I920" s="20" t="str">
        <f t="shared" si="141"/>
        <v>2 Gm Przeciszów (2)</v>
      </c>
      <c r="J920" s="18" t="s">
        <v>1290</v>
      </c>
      <c r="K920" s="151">
        <v>6246</v>
      </c>
      <c r="L920" s="154">
        <v>947</v>
      </c>
      <c r="M920" s="68">
        <v>4</v>
      </c>
      <c r="N920" s="169">
        <v>5287.54</v>
      </c>
      <c r="O920" s="32">
        <f t="shared" si="137"/>
        <v>6.4040980000000004E-4</v>
      </c>
      <c r="P920" s="32">
        <f t="shared" si="138"/>
        <v>1.146975E-4</v>
      </c>
      <c r="Q920" s="30">
        <f t="shared" si="139"/>
        <v>4.1832799999999997E-5</v>
      </c>
      <c r="R920" s="94">
        <f t="shared" si="142"/>
        <v>20916</v>
      </c>
      <c r="S920" s="107"/>
      <c r="T920" s="107"/>
      <c r="U920" s="107"/>
      <c r="V920" s="108"/>
      <c r="W920" s="109">
        <f t="shared" si="140"/>
        <v>20916</v>
      </c>
    </row>
    <row r="921" spans="1:23" ht="20.25" hidden="1" customHeight="1">
      <c r="A921" s="34" t="s">
        <v>6321</v>
      </c>
      <c r="B921" s="162">
        <v>1213093</v>
      </c>
      <c r="C921" s="17" t="s">
        <v>487</v>
      </c>
      <c r="D921" s="17" t="s">
        <v>489</v>
      </c>
      <c r="E921" s="17" t="s">
        <v>471</v>
      </c>
      <c r="F921" s="17" t="s">
        <v>2329</v>
      </c>
      <c r="G921" s="20" t="s">
        <v>425</v>
      </c>
      <c r="H921" s="20" t="s">
        <v>3236</v>
      </c>
      <c r="I921" s="20" t="str">
        <f t="shared" si="141"/>
        <v>3 M-Gm Zator (3)</v>
      </c>
      <c r="J921" s="18" t="s">
        <v>1291</v>
      </c>
      <c r="K921" s="151">
        <v>8994</v>
      </c>
      <c r="L921" s="154">
        <v>1320</v>
      </c>
      <c r="M921" s="68">
        <v>5</v>
      </c>
      <c r="N921" s="169">
        <v>5692.52</v>
      </c>
      <c r="O921" s="32">
        <f t="shared" ref="O921:O952" si="143" xml:space="preserve"> ROUNDDOWN(M921/K921,10)</f>
        <v>5.5592610000000002E-4</v>
      </c>
      <c r="P921" s="32">
        <f t="shared" ref="P921:P952" si="144">ROUNDDOWN(L921*O921/N921,10)</f>
        <v>1.289099E-4</v>
      </c>
      <c r="Q921" s="30">
        <f t="shared" ref="Q921:Q952" si="145">ROUNDDOWN(P921/$P$2498,10)</f>
        <v>4.7016399999999999E-5</v>
      </c>
      <c r="R921" s="94">
        <f t="shared" si="142"/>
        <v>23508</v>
      </c>
      <c r="S921" s="107"/>
      <c r="T921" s="107"/>
      <c r="U921" s="107"/>
      <c r="V921" s="108"/>
      <c r="W921" s="109">
        <f t="shared" ref="W921:W952" si="146">MIN(R921:U921)</f>
        <v>23508</v>
      </c>
    </row>
    <row r="922" spans="1:23" ht="20.25" hidden="1" customHeight="1">
      <c r="A922" s="34" t="s">
        <v>6322</v>
      </c>
      <c r="B922" s="162">
        <v>1214012</v>
      </c>
      <c r="C922" s="17" t="s">
        <v>487</v>
      </c>
      <c r="D922" s="17" t="s">
        <v>491</v>
      </c>
      <c r="E922" s="17" t="s">
        <v>430</v>
      </c>
      <c r="F922" s="17" t="s">
        <v>2328</v>
      </c>
      <c r="G922" s="20" t="s">
        <v>424</v>
      </c>
      <c r="H922" s="20" t="s">
        <v>3237</v>
      </c>
      <c r="I922" s="20" t="str">
        <f t="shared" si="141"/>
        <v>2 Gm Koniusza (2)</v>
      </c>
      <c r="J922" s="18" t="s">
        <v>1292</v>
      </c>
      <c r="K922" s="151">
        <v>9115</v>
      </c>
      <c r="L922" s="154">
        <v>1405</v>
      </c>
      <c r="M922" s="68">
        <v>10</v>
      </c>
      <c r="N922" s="169">
        <v>4307.72</v>
      </c>
      <c r="O922" s="32">
        <f t="shared" si="143"/>
        <v>1.0970927000000001E-3</v>
      </c>
      <c r="P922" s="32">
        <f t="shared" si="144"/>
        <v>3.5782620000000001E-4</v>
      </c>
      <c r="Q922" s="30">
        <f t="shared" si="145"/>
        <v>1.3050759999999999E-4</v>
      </c>
      <c r="R922" s="94">
        <f t="shared" si="142"/>
        <v>65253</v>
      </c>
      <c r="S922" s="107"/>
      <c r="T922" s="107"/>
      <c r="U922" s="107"/>
      <c r="V922" s="108"/>
      <c r="W922" s="109">
        <f t="shared" si="146"/>
        <v>65253</v>
      </c>
    </row>
    <row r="923" spans="1:23" ht="20.25" hidden="1" customHeight="1">
      <c r="A923" s="34" t="s">
        <v>6323</v>
      </c>
      <c r="B923" s="162">
        <v>1214023</v>
      </c>
      <c r="C923" s="17" t="s">
        <v>487</v>
      </c>
      <c r="D923" s="17" t="s">
        <v>491</v>
      </c>
      <c r="E923" s="17" t="s">
        <v>429</v>
      </c>
      <c r="F923" s="17" t="s">
        <v>2329</v>
      </c>
      <c r="G923" s="20" t="s">
        <v>425</v>
      </c>
      <c r="H923" s="20" t="s">
        <v>3238</v>
      </c>
      <c r="I923" s="20" t="str">
        <f t="shared" si="141"/>
        <v>3 M-Gm Koszyce (3)</v>
      </c>
      <c r="J923" s="18" t="s">
        <v>1293</v>
      </c>
      <c r="K923" s="151">
        <v>5169</v>
      </c>
      <c r="L923" s="154">
        <v>596</v>
      </c>
      <c r="M923" s="68">
        <v>21</v>
      </c>
      <c r="N923" s="169">
        <v>3742.8</v>
      </c>
      <c r="O923" s="32">
        <f t="shared" si="143"/>
        <v>4.0626812999999999E-3</v>
      </c>
      <c r="P923" s="32">
        <f t="shared" si="144"/>
        <v>6.4693759999999998E-4</v>
      </c>
      <c r="Q923" s="30">
        <f t="shared" si="145"/>
        <v>2.3595340000000001E-4</v>
      </c>
      <c r="R923" s="94">
        <f t="shared" si="142"/>
        <v>117976</v>
      </c>
      <c r="S923" s="107"/>
      <c r="T923" s="107"/>
      <c r="U923" s="107"/>
      <c r="V923" s="108"/>
      <c r="W923" s="109">
        <f t="shared" si="146"/>
        <v>117976</v>
      </c>
    </row>
    <row r="924" spans="1:23" ht="20.25" hidden="1" customHeight="1">
      <c r="A924" s="34" t="s">
        <v>6324</v>
      </c>
      <c r="B924" s="162">
        <v>1214033</v>
      </c>
      <c r="C924" s="17" t="s">
        <v>487</v>
      </c>
      <c r="D924" s="17" t="s">
        <v>491</v>
      </c>
      <c r="E924" s="17" t="s">
        <v>432</v>
      </c>
      <c r="F924" s="17" t="s">
        <v>2329</v>
      </c>
      <c r="G924" s="20" t="s">
        <v>425</v>
      </c>
      <c r="H924" s="20" t="s">
        <v>3239</v>
      </c>
      <c r="I924" s="20" t="str">
        <f t="shared" si="141"/>
        <v>3 M-Gm Nowe Brzesko (3)</v>
      </c>
      <c r="J924" s="18" t="s">
        <v>1294</v>
      </c>
      <c r="K924" s="151">
        <v>5590</v>
      </c>
      <c r="L924" s="154">
        <v>740</v>
      </c>
      <c r="M924" s="68">
        <v>16</v>
      </c>
      <c r="N924" s="169">
        <v>3989.14</v>
      </c>
      <c r="O924" s="32">
        <f t="shared" si="143"/>
        <v>2.8622539999999998E-3</v>
      </c>
      <c r="P924" s="32">
        <f t="shared" si="144"/>
        <v>5.3095849999999995E-4</v>
      </c>
      <c r="Q924" s="30">
        <f t="shared" si="145"/>
        <v>1.9365309999999999E-4</v>
      </c>
      <c r="R924" s="94">
        <f t="shared" si="142"/>
        <v>96826</v>
      </c>
      <c r="S924" s="107"/>
      <c r="T924" s="107"/>
      <c r="U924" s="107"/>
      <c r="V924" s="108"/>
      <c r="W924" s="109">
        <f t="shared" si="146"/>
        <v>96826</v>
      </c>
    </row>
    <row r="925" spans="1:23" ht="20.25" hidden="1" customHeight="1">
      <c r="A925" s="34" t="s">
        <v>6325</v>
      </c>
      <c r="B925" s="162">
        <v>1214042</v>
      </c>
      <c r="C925" s="17" t="s">
        <v>487</v>
      </c>
      <c r="D925" s="17" t="s">
        <v>491</v>
      </c>
      <c r="E925" s="17" t="s">
        <v>434</v>
      </c>
      <c r="F925" s="17" t="s">
        <v>2328</v>
      </c>
      <c r="G925" s="20" t="s">
        <v>424</v>
      </c>
      <c r="H925" s="20" t="s">
        <v>3240</v>
      </c>
      <c r="I925" s="20" t="str">
        <f t="shared" si="141"/>
        <v>2 Gm Pałecznica (2)</v>
      </c>
      <c r="J925" s="18" t="s">
        <v>1295</v>
      </c>
      <c r="K925" s="151">
        <v>3409</v>
      </c>
      <c r="L925" s="154">
        <v>481</v>
      </c>
      <c r="M925" s="68">
        <v>14</v>
      </c>
      <c r="N925" s="169">
        <v>3477.93</v>
      </c>
      <c r="O925" s="32">
        <f t="shared" si="143"/>
        <v>4.1067761E-3</v>
      </c>
      <c r="P925" s="32">
        <f t="shared" si="144"/>
        <v>5.6796980000000004E-4</v>
      </c>
      <c r="Q925" s="30">
        <f t="shared" si="145"/>
        <v>2.07152E-4</v>
      </c>
      <c r="R925" s="94">
        <f t="shared" si="142"/>
        <v>103576</v>
      </c>
      <c r="S925" s="107"/>
      <c r="T925" s="107"/>
      <c r="U925" s="107"/>
      <c r="V925" s="108"/>
      <c r="W925" s="109">
        <f t="shared" si="146"/>
        <v>103576</v>
      </c>
    </row>
    <row r="926" spans="1:23" ht="20.25" hidden="1" customHeight="1">
      <c r="A926" s="34" t="s">
        <v>6326</v>
      </c>
      <c r="B926" s="162">
        <v>1214053</v>
      </c>
      <c r="C926" s="17" t="s">
        <v>487</v>
      </c>
      <c r="D926" s="17" t="s">
        <v>491</v>
      </c>
      <c r="E926" s="17" t="s">
        <v>436</v>
      </c>
      <c r="F926" s="17" t="s">
        <v>2329</v>
      </c>
      <c r="G926" s="20" t="s">
        <v>425</v>
      </c>
      <c r="H926" s="20" t="s">
        <v>3241</v>
      </c>
      <c r="I926" s="20" t="str">
        <f t="shared" si="141"/>
        <v>3 M-Gm Proszowice (3)</v>
      </c>
      <c r="J926" s="18" t="s">
        <v>1296</v>
      </c>
      <c r="K926" s="151">
        <v>15224</v>
      </c>
      <c r="L926" s="154">
        <v>1983</v>
      </c>
      <c r="M926" s="68">
        <v>5</v>
      </c>
      <c r="N926" s="169">
        <v>4906.16</v>
      </c>
      <c r="O926" s="32">
        <f t="shared" si="143"/>
        <v>3.2842869999999999E-4</v>
      </c>
      <c r="P926" s="32">
        <f t="shared" si="144"/>
        <v>1.3274620000000001E-4</v>
      </c>
      <c r="Q926" s="30">
        <f t="shared" si="145"/>
        <v>4.8415599999999998E-5</v>
      </c>
      <c r="R926" s="94">
        <f t="shared" si="142"/>
        <v>24207</v>
      </c>
      <c r="S926" s="107"/>
      <c r="T926" s="107"/>
      <c r="U926" s="107"/>
      <c r="V926" s="108"/>
      <c r="W926" s="109">
        <f t="shared" si="146"/>
        <v>24207</v>
      </c>
    </row>
    <row r="927" spans="1:23" ht="20.25" hidden="1" customHeight="1">
      <c r="A927" s="34" t="s">
        <v>6327</v>
      </c>
      <c r="B927" s="162">
        <v>1214062</v>
      </c>
      <c r="C927" s="17" t="s">
        <v>487</v>
      </c>
      <c r="D927" s="17" t="s">
        <v>491</v>
      </c>
      <c r="E927" s="17" t="s">
        <v>438</v>
      </c>
      <c r="F927" s="17" t="s">
        <v>2328</v>
      </c>
      <c r="G927" s="20" t="s">
        <v>424</v>
      </c>
      <c r="H927" s="20" t="s">
        <v>3242</v>
      </c>
      <c r="I927" s="20" t="str">
        <f t="shared" si="141"/>
        <v>2 Gm Radziemice (2)</v>
      </c>
      <c r="J927" s="18" t="s">
        <v>1297</v>
      </c>
      <c r="K927" s="151">
        <v>3140</v>
      </c>
      <c r="L927" s="154">
        <v>415</v>
      </c>
      <c r="M927" s="68">
        <v>3</v>
      </c>
      <c r="N927" s="169">
        <v>4058.6</v>
      </c>
      <c r="O927" s="32">
        <f t="shared" si="143"/>
        <v>9.5541400000000002E-4</v>
      </c>
      <c r="P927" s="32">
        <f t="shared" si="144"/>
        <v>9.7693000000000001E-5</v>
      </c>
      <c r="Q927" s="30">
        <f t="shared" si="145"/>
        <v>3.5630899999999998E-5</v>
      </c>
      <c r="R927" s="94">
        <f t="shared" si="142"/>
        <v>17815</v>
      </c>
      <c r="S927" s="107"/>
      <c r="T927" s="107"/>
      <c r="U927" s="107"/>
      <c r="V927" s="108"/>
      <c r="W927" s="109">
        <f t="shared" si="146"/>
        <v>17815</v>
      </c>
    </row>
    <row r="928" spans="1:23" hidden="1">
      <c r="A928" s="34" t="s">
        <v>6328</v>
      </c>
      <c r="B928" s="162">
        <v>1215011</v>
      </c>
      <c r="C928" s="17" t="s">
        <v>487</v>
      </c>
      <c r="D928" s="17" t="s">
        <v>523</v>
      </c>
      <c r="E928" s="17" t="s">
        <v>430</v>
      </c>
      <c r="F928" s="17" t="s">
        <v>2327</v>
      </c>
      <c r="G928" s="20" t="s">
        <v>423</v>
      </c>
      <c r="H928" s="20" t="s">
        <v>3243</v>
      </c>
      <c r="I928" s="20" t="str">
        <f t="shared" si="141"/>
        <v>1 M Jordanów (1)</v>
      </c>
      <c r="J928" s="18" t="s">
        <v>1298</v>
      </c>
      <c r="K928" s="151">
        <v>5365</v>
      </c>
      <c r="L928" s="154">
        <v>818</v>
      </c>
      <c r="M928" s="68">
        <v>12</v>
      </c>
      <c r="N928" s="169">
        <v>4785.3900000000003</v>
      </c>
      <c r="O928" s="175">
        <f t="shared" si="143"/>
        <v>2.2367194E-3</v>
      </c>
      <c r="P928" s="175">
        <f t="shared" si="144"/>
        <v>3.8233800000000002E-4</v>
      </c>
      <c r="Q928" s="175">
        <f t="shared" si="145"/>
        <v>1.394477E-4</v>
      </c>
      <c r="R928" s="94">
        <f t="shared" si="142"/>
        <v>69723</v>
      </c>
      <c r="S928" s="107"/>
      <c r="T928" s="107"/>
      <c r="U928" s="107"/>
      <c r="V928" s="108"/>
      <c r="W928" s="109">
        <f t="shared" si="146"/>
        <v>69723</v>
      </c>
    </row>
    <row r="929" spans="1:23" ht="20.25" hidden="1" customHeight="1">
      <c r="A929" s="34" t="s">
        <v>6329</v>
      </c>
      <c r="B929" s="162">
        <v>1215021</v>
      </c>
      <c r="C929" s="17" t="s">
        <v>487</v>
      </c>
      <c r="D929" s="17" t="s">
        <v>523</v>
      </c>
      <c r="E929" s="17" t="s">
        <v>429</v>
      </c>
      <c r="F929" s="17" t="s">
        <v>2327</v>
      </c>
      <c r="G929" s="20" t="s">
        <v>423</v>
      </c>
      <c r="H929" s="20" t="s">
        <v>3244</v>
      </c>
      <c r="I929" s="20" t="str">
        <f t="shared" si="141"/>
        <v>1 M Sucha Beskidzka (1)</v>
      </c>
      <c r="J929" s="18" t="s">
        <v>1299</v>
      </c>
      <c r="K929" s="151">
        <v>8688</v>
      </c>
      <c r="L929" s="154">
        <v>1139</v>
      </c>
      <c r="M929" s="68">
        <v>8</v>
      </c>
      <c r="N929" s="169">
        <v>5537.85</v>
      </c>
      <c r="O929" s="175">
        <f t="shared" si="143"/>
        <v>9.2081029999999998E-4</v>
      </c>
      <c r="P929" s="175">
        <f t="shared" si="144"/>
        <v>1.893881E-4</v>
      </c>
      <c r="Q929" s="175">
        <f t="shared" si="145"/>
        <v>6.9074300000000004E-5</v>
      </c>
      <c r="R929" s="94">
        <f t="shared" si="142"/>
        <v>34537</v>
      </c>
      <c r="S929" s="107"/>
      <c r="T929" s="107"/>
      <c r="U929" s="107"/>
      <c r="V929" s="108"/>
      <c r="W929" s="109">
        <f t="shared" si="146"/>
        <v>34537</v>
      </c>
    </row>
    <row r="930" spans="1:23" ht="20.25" hidden="1" customHeight="1">
      <c r="A930" s="34" t="s">
        <v>6330</v>
      </c>
      <c r="B930" s="162">
        <v>1215032</v>
      </c>
      <c r="C930" s="17" t="s">
        <v>487</v>
      </c>
      <c r="D930" s="17" t="s">
        <v>523</v>
      </c>
      <c r="E930" s="17" t="s">
        <v>432</v>
      </c>
      <c r="F930" s="17" t="s">
        <v>2328</v>
      </c>
      <c r="G930" s="20" t="s">
        <v>424</v>
      </c>
      <c r="H930" s="20" t="s">
        <v>3245</v>
      </c>
      <c r="I930" s="20" t="str">
        <f t="shared" si="141"/>
        <v>2 Gm Budzów (2)</v>
      </c>
      <c r="J930" s="45" t="s">
        <v>1300</v>
      </c>
      <c r="K930" s="151">
        <v>8807</v>
      </c>
      <c r="L930" s="154">
        <v>1527</v>
      </c>
      <c r="M930" s="68">
        <v>19</v>
      </c>
      <c r="N930" s="169">
        <v>3380.72</v>
      </c>
      <c r="O930" s="175">
        <f t="shared" si="143"/>
        <v>2.1573747999999999E-3</v>
      </c>
      <c r="P930" s="175">
        <f t="shared" si="144"/>
        <v>9.7444070000000005E-4</v>
      </c>
      <c r="Q930" s="175">
        <f t="shared" si="145"/>
        <v>3.5540160000000002E-4</v>
      </c>
      <c r="R930" s="94">
        <f t="shared" si="142"/>
        <v>177700</v>
      </c>
      <c r="S930" s="107"/>
      <c r="T930" s="107"/>
      <c r="U930" s="107"/>
      <c r="V930" s="108"/>
      <c r="W930" s="109">
        <f t="shared" si="146"/>
        <v>177700</v>
      </c>
    </row>
    <row r="931" spans="1:23" ht="20.25" hidden="1" customHeight="1">
      <c r="A931" s="34" t="s">
        <v>6331</v>
      </c>
      <c r="B931" s="162">
        <v>1215042</v>
      </c>
      <c r="C931" s="17" t="s">
        <v>487</v>
      </c>
      <c r="D931" s="17" t="s">
        <v>523</v>
      </c>
      <c r="E931" s="17" t="s">
        <v>434</v>
      </c>
      <c r="F931" s="17" t="s">
        <v>2328</v>
      </c>
      <c r="G931" s="20" t="s">
        <v>424</v>
      </c>
      <c r="H931" s="20" t="s">
        <v>3246</v>
      </c>
      <c r="I931" s="20" t="str">
        <f t="shared" si="141"/>
        <v>2 Gm Bystra-Sidzina (2)</v>
      </c>
      <c r="J931" s="45" t="s">
        <v>1301</v>
      </c>
      <c r="K931" s="151">
        <v>6845</v>
      </c>
      <c r="L931" s="154">
        <v>1087</v>
      </c>
      <c r="M931" s="68">
        <v>97</v>
      </c>
      <c r="N931" s="169">
        <v>3094.89</v>
      </c>
      <c r="O931" s="175">
        <f t="shared" si="143"/>
        <v>1.4170927599999999E-2</v>
      </c>
      <c r="P931" s="175">
        <f t="shared" si="144"/>
        <v>4.9771714E-3</v>
      </c>
      <c r="Q931" s="175">
        <f t="shared" si="145"/>
        <v>1.8152924E-3</v>
      </c>
      <c r="R931" s="94">
        <f t="shared" si="142"/>
        <v>907646</v>
      </c>
      <c r="S931" s="107"/>
      <c r="T931" s="107"/>
      <c r="U931" s="107"/>
      <c r="V931" s="108"/>
      <c r="W931" s="109">
        <f t="shared" si="146"/>
        <v>907646</v>
      </c>
    </row>
    <row r="932" spans="1:23" ht="20.25" hidden="1" customHeight="1">
      <c r="A932" s="34" t="s">
        <v>6332</v>
      </c>
      <c r="B932" s="162">
        <v>1215052</v>
      </c>
      <c r="C932" s="17" t="s">
        <v>487</v>
      </c>
      <c r="D932" s="17" t="s">
        <v>523</v>
      </c>
      <c r="E932" s="17" t="s">
        <v>436</v>
      </c>
      <c r="F932" s="17" t="s">
        <v>2328</v>
      </c>
      <c r="G932" s="20" t="s">
        <v>424</v>
      </c>
      <c r="H932" s="20" t="s">
        <v>3247</v>
      </c>
      <c r="I932" s="20" t="str">
        <f t="shared" si="141"/>
        <v>2 Gm Jordanów (2)</v>
      </c>
      <c r="J932" s="45" t="s">
        <v>1298</v>
      </c>
      <c r="K932" s="151">
        <v>11118</v>
      </c>
      <c r="L932" s="154">
        <v>1800</v>
      </c>
      <c r="M932" s="68">
        <v>48</v>
      </c>
      <c r="N932" s="169">
        <v>3320.01</v>
      </c>
      <c r="O932" s="175">
        <f t="shared" si="143"/>
        <v>4.3173231999999997E-3</v>
      </c>
      <c r="P932" s="175">
        <f t="shared" si="144"/>
        <v>2.3407102999999999E-3</v>
      </c>
      <c r="Q932" s="175">
        <f t="shared" si="145"/>
        <v>8.5371250000000002E-4</v>
      </c>
      <c r="R932" s="94">
        <f t="shared" si="142"/>
        <v>426856</v>
      </c>
      <c r="S932" s="107"/>
      <c r="T932" s="107"/>
      <c r="U932" s="107"/>
      <c r="V932" s="108"/>
      <c r="W932" s="109">
        <f t="shared" si="146"/>
        <v>426856</v>
      </c>
    </row>
    <row r="933" spans="1:23" ht="20.25" hidden="1" customHeight="1">
      <c r="A933" s="34" t="s">
        <v>6333</v>
      </c>
      <c r="B933" s="162">
        <v>1215063</v>
      </c>
      <c r="C933" s="17" t="s">
        <v>487</v>
      </c>
      <c r="D933" s="17" t="s">
        <v>523</v>
      </c>
      <c r="E933" s="17" t="s">
        <v>438</v>
      </c>
      <c r="F933" s="17" t="s">
        <v>2329</v>
      </c>
      <c r="G933" s="20" t="s">
        <v>425</v>
      </c>
      <c r="H933" s="20" t="s">
        <v>3248</v>
      </c>
      <c r="I933" s="20" t="str">
        <f t="shared" si="141"/>
        <v>3 M-Gm Maków Podhalański (3)</v>
      </c>
      <c r="J933" s="45" t="s">
        <v>1302</v>
      </c>
      <c r="K933" s="151">
        <v>15566</v>
      </c>
      <c r="L933" s="154">
        <v>2303</v>
      </c>
      <c r="M933" s="68">
        <v>36</v>
      </c>
      <c r="N933" s="169">
        <v>4304.6400000000003</v>
      </c>
      <c r="O933" s="175">
        <f t="shared" si="143"/>
        <v>2.3127327999999999E-3</v>
      </c>
      <c r="P933" s="175">
        <f t="shared" si="144"/>
        <v>1.2373214999999999E-3</v>
      </c>
      <c r="Q933" s="175">
        <f t="shared" si="145"/>
        <v>4.512804E-4</v>
      </c>
      <c r="R933" s="94">
        <f t="shared" si="142"/>
        <v>225640</v>
      </c>
      <c r="S933" s="107"/>
      <c r="T933" s="107"/>
      <c r="U933" s="107"/>
      <c r="V933" s="108"/>
      <c r="W933" s="109">
        <f t="shared" si="146"/>
        <v>225640</v>
      </c>
    </row>
    <row r="934" spans="1:23" ht="20.25" hidden="1" customHeight="1">
      <c r="A934" s="34" t="s">
        <v>6334</v>
      </c>
      <c r="B934" s="162">
        <v>1215072</v>
      </c>
      <c r="C934" s="17" t="s">
        <v>487</v>
      </c>
      <c r="D934" s="17" t="s">
        <v>523</v>
      </c>
      <c r="E934" s="17" t="s">
        <v>445</v>
      </c>
      <c r="F934" s="17" t="s">
        <v>2328</v>
      </c>
      <c r="G934" s="20" t="s">
        <v>424</v>
      </c>
      <c r="H934" s="20" t="s">
        <v>3249</v>
      </c>
      <c r="I934" s="20" t="str">
        <f t="shared" si="141"/>
        <v>2 Gm Stryszawa (2)</v>
      </c>
      <c r="J934" s="45" t="s">
        <v>1303</v>
      </c>
      <c r="K934" s="151">
        <v>11846</v>
      </c>
      <c r="L934" s="154">
        <v>1815</v>
      </c>
      <c r="M934" s="68">
        <v>14</v>
      </c>
      <c r="N934" s="169">
        <v>4041.58</v>
      </c>
      <c r="O934" s="175">
        <f t="shared" si="143"/>
        <v>1.1818334999999999E-3</v>
      </c>
      <c r="P934" s="175">
        <f t="shared" si="144"/>
        <v>5.307399E-4</v>
      </c>
      <c r="Q934" s="175">
        <f t="shared" si="145"/>
        <v>1.935734E-4</v>
      </c>
      <c r="R934" s="94">
        <f t="shared" si="142"/>
        <v>96786</v>
      </c>
      <c r="S934" s="107"/>
      <c r="T934" s="107"/>
      <c r="U934" s="107"/>
      <c r="V934" s="108"/>
      <c r="W934" s="109">
        <f t="shared" si="146"/>
        <v>96786</v>
      </c>
    </row>
    <row r="935" spans="1:23" hidden="1">
      <c r="A935" s="34" t="s">
        <v>6335</v>
      </c>
      <c r="B935" s="162">
        <v>1215082</v>
      </c>
      <c r="C935" s="17" t="s">
        <v>487</v>
      </c>
      <c r="D935" s="17" t="s">
        <v>523</v>
      </c>
      <c r="E935" s="17" t="s">
        <v>469</v>
      </c>
      <c r="F935" s="17" t="s">
        <v>2328</v>
      </c>
      <c r="G935" s="20" t="s">
        <v>424</v>
      </c>
      <c r="H935" s="20" t="s">
        <v>3250</v>
      </c>
      <c r="I935" s="20" t="str">
        <f t="shared" si="141"/>
        <v>2 Gm Zawoja (2)</v>
      </c>
      <c r="J935" s="45" t="s">
        <v>1304</v>
      </c>
      <c r="K935" s="151">
        <v>8686</v>
      </c>
      <c r="L935" s="154">
        <v>1286</v>
      </c>
      <c r="M935" s="68">
        <v>55</v>
      </c>
      <c r="N935" s="169">
        <v>4113.8500000000004</v>
      </c>
      <c r="O935" s="175">
        <f t="shared" si="143"/>
        <v>6.3320284999999997E-3</v>
      </c>
      <c r="P935" s="175">
        <f t="shared" si="144"/>
        <v>1.9794081999999998E-3</v>
      </c>
      <c r="Q935" s="175">
        <f t="shared" si="145"/>
        <v>7.2193699999999997E-4</v>
      </c>
      <c r="R935" s="94">
        <f t="shared" si="142"/>
        <v>360968</v>
      </c>
      <c r="S935" s="107"/>
      <c r="T935" s="107"/>
      <c r="U935" s="107"/>
      <c r="V935" s="108"/>
      <c r="W935" s="109">
        <f t="shared" si="146"/>
        <v>360968</v>
      </c>
    </row>
    <row r="936" spans="1:23" ht="20.25" hidden="1" customHeight="1">
      <c r="A936" s="34" t="s">
        <v>6336</v>
      </c>
      <c r="B936" s="162">
        <v>1215092</v>
      </c>
      <c r="C936" s="17" t="s">
        <v>487</v>
      </c>
      <c r="D936" s="17" t="s">
        <v>523</v>
      </c>
      <c r="E936" s="17" t="s">
        <v>471</v>
      </c>
      <c r="F936" s="17" t="s">
        <v>2328</v>
      </c>
      <c r="G936" s="20" t="s">
        <v>424</v>
      </c>
      <c r="H936" s="20" t="s">
        <v>3251</v>
      </c>
      <c r="I936" s="20" t="str">
        <f t="shared" si="141"/>
        <v>2 Gm Zembrzyce (2)</v>
      </c>
      <c r="J936" s="18" t="s">
        <v>1305</v>
      </c>
      <c r="K936" s="151">
        <v>5331</v>
      </c>
      <c r="L936" s="154">
        <v>756</v>
      </c>
      <c r="M936" s="68">
        <v>15</v>
      </c>
      <c r="N936" s="169">
        <v>4499.62</v>
      </c>
      <c r="O936" s="175">
        <f t="shared" si="143"/>
        <v>2.8137309999999999E-3</v>
      </c>
      <c r="P936" s="175">
        <f t="shared" si="144"/>
        <v>4.7274669999999998E-4</v>
      </c>
      <c r="Q936" s="175">
        <f t="shared" si="145"/>
        <v>1.724219E-4</v>
      </c>
      <c r="R936" s="94">
        <f t="shared" si="142"/>
        <v>86210</v>
      </c>
      <c r="S936" s="107"/>
      <c r="T936" s="107"/>
      <c r="U936" s="107"/>
      <c r="V936" s="108"/>
      <c r="W936" s="109">
        <f t="shared" si="146"/>
        <v>86210</v>
      </c>
    </row>
    <row r="937" spans="1:23" ht="20.25" hidden="1" customHeight="1">
      <c r="A937" s="34" t="s">
        <v>6337</v>
      </c>
      <c r="B937" s="162">
        <v>1216013</v>
      </c>
      <c r="C937" s="17" t="s">
        <v>487</v>
      </c>
      <c r="D937" s="17" t="s">
        <v>527</v>
      </c>
      <c r="E937" s="17" t="s">
        <v>430</v>
      </c>
      <c r="F937" s="17" t="s">
        <v>2329</v>
      </c>
      <c r="G937" s="20" t="s">
        <v>425</v>
      </c>
      <c r="H937" s="20" t="s">
        <v>3252</v>
      </c>
      <c r="I937" s="20" t="str">
        <f t="shared" si="141"/>
        <v>3 M-Gm Ciężkowice (3)</v>
      </c>
      <c r="J937" s="18" t="s">
        <v>1306</v>
      </c>
      <c r="K937" s="151">
        <v>10929</v>
      </c>
      <c r="L937" s="154">
        <v>1741</v>
      </c>
      <c r="M937" s="68">
        <v>163</v>
      </c>
      <c r="N937" s="169">
        <v>3092.69</v>
      </c>
      <c r="O937" s="32">
        <f t="shared" si="143"/>
        <v>1.49144477E-2</v>
      </c>
      <c r="P937" s="32">
        <f t="shared" si="144"/>
        <v>8.3959444000000008E-3</v>
      </c>
      <c r="Q937" s="30">
        <f t="shared" si="145"/>
        <v>3.0621999000000001E-3</v>
      </c>
      <c r="R937" s="94">
        <f t="shared" si="142"/>
        <v>1531099</v>
      </c>
      <c r="S937" s="107"/>
      <c r="T937" s="107"/>
      <c r="U937" s="107"/>
      <c r="V937" s="108"/>
      <c r="W937" s="109">
        <f t="shared" si="146"/>
        <v>1531099</v>
      </c>
    </row>
    <row r="938" spans="1:23" ht="20.25" hidden="1" customHeight="1">
      <c r="A938" s="34" t="s">
        <v>6338</v>
      </c>
      <c r="B938" s="162">
        <v>1216022</v>
      </c>
      <c r="C938" s="17" t="s">
        <v>487</v>
      </c>
      <c r="D938" s="17" t="s">
        <v>527</v>
      </c>
      <c r="E938" s="17" t="s">
        <v>429</v>
      </c>
      <c r="F938" s="17" t="s">
        <v>2328</v>
      </c>
      <c r="G938" s="20" t="s">
        <v>424</v>
      </c>
      <c r="H938" s="20" t="s">
        <v>3253</v>
      </c>
      <c r="I938" s="20" t="str">
        <f t="shared" si="141"/>
        <v>2 Gm Gromnik (2)</v>
      </c>
      <c r="J938" s="18" t="s">
        <v>1307</v>
      </c>
      <c r="K938" s="151">
        <v>8751</v>
      </c>
      <c r="L938" s="154">
        <v>1467</v>
      </c>
      <c r="M938" s="68">
        <v>70</v>
      </c>
      <c r="N938" s="169">
        <v>2985.99</v>
      </c>
      <c r="O938" s="32">
        <f t="shared" si="143"/>
        <v>7.9990857999999998E-3</v>
      </c>
      <c r="P938" s="32">
        <f t="shared" si="144"/>
        <v>3.9299056000000002E-3</v>
      </c>
      <c r="Q938" s="30">
        <f t="shared" si="145"/>
        <v>1.4333296999999999E-3</v>
      </c>
      <c r="R938" s="94">
        <f t="shared" si="142"/>
        <v>716664</v>
      </c>
      <c r="S938" s="107"/>
      <c r="T938" s="107"/>
      <c r="U938" s="107"/>
      <c r="V938" s="108"/>
      <c r="W938" s="109">
        <f t="shared" si="146"/>
        <v>716664</v>
      </c>
    </row>
    <row r="939" spans="1:23" ht="20.25" hidden="1" customHeight="1">
      <c r="A939" s="34" t="s">
        <v>6339</v>
      </c>
      <c r="B939" s="162">
        <v>1216032</v>
      </c>
      <c r="C939" s="17" t="s">
        <v>487</v>
      </c>
      <c r="D939" s="17" t="s">
        <v>527</v>
      </c>
      <c r="E939" s="17" t="s">
        <v>432</v>
      </c>
      <c r="F939" s="17" t="s">
        <v>2328</v>
      </c>
      <c r="G939" s="20" t="s">
        <v>424</v>
      </c>
      <c r="H939" s="20" t="s">
        <v>3254</v>
      </c>
      <c r="I939" s="20" t="str">
        <f t="shared" si="141"/>
        <v>2 Gm Lisia Góra (2)</v>
      </c>
      <c r="J939" s="18" t="s">
        <v>1308</v>
      </c>
      <c r="K939" s="151">
        <v>15694</v>
      </c>
      <c r="L939" s="154">
        <v>2668</v>
      </c>
      <c r="M939" s="68">
        <v>25</v>
      </c>
      <c r="N939" s="169">
        <v>3900.65</v>
      </c>
      <c r="O939" s="32">
        <f t="shared" si="143"/>
        <v>1.5929653999999999E-3</v>
      </c>
      <c r="P939" s="32">
        <f t="shared" si="144"/>
        <v>1.0895701E-3</v>
      </c>
      <c r="Q939" s="30">
        <f t="shared" si="145"/>
        <v>3.9739199999999999E-4</v>
      </c>
      <c r="R939" s="94">
        <f t="shared" si="142"/>
        <v>198696</v>
      </c>
      <c r="S939" s="107"/>
      <c r="T939" s="107"/>
      <c r="U939" s="107"/>
      <c r="V939" s="108"/>
      <c r="W939" s="109">
        <f t="shared" si="146"/>
        <v>198696</v>
      </c>
    </row>
    <row r="940" spans="1:23" ht="20.25" hidden="1" customHeight="1">
      <c r="A940" s="34" t="s">
        <v>6340</v>
      </c>
      <c r="B940" s="162">
        <v>1216042</v>
      </c>
      <c r="C940" s="17" t="s">
        <v>487</v>
      </c>
      <c r="D940" s="17" t="s">
        <v>527</v>
      </c>
      <c r="E940" s="17" t="s">
        <v>434</v>
      </c>
      <c r="F940" s="17" t="s">
        <v>2328</v>
      </c>
      <c r="G940" s="20" t="s">
        <v>424</v>
      </c>
      <c r="H940" s="20" t="s">
        <v>3255</v>
      </c>
      <c r="I940" s="20" t="str">
        <f t="shared" si="141"/>
        <v>2 Gm Pleśna (2)</v>
      </c>
      <c r="J940" s="18" t="s">
        <v>1309</v>
      </c>
      <c r="K940" s="151">
        <v>11730</v>
      </c>
      <c r="L940" s="154">
        <v>1784</v>
      </c>
      <c r="M940" s="68">
        <v>11</v>
      </c>
      <c r="N940" s="169">
        <v>4066.63</v>
      </c>
      <c r="O940" s="32">
        <f t="shared" si="143"/>
        <v>9.3776639999999995E-4</v>
      </c>
      <c r="P940" s="32">
        <f t="shared" si="144"/>
        <v>4.1139099999999999E-4</v>
      </c>
      <c r="Q940" s="30">
        <f t="shared" si="145"/>
        <v>1.50044E-4</v>
      </c>
      <c r="R940" s="94">
        <f t="shared" si="142"/>
        <v>75022</v>
      </c>
      <c r="S940" s="107"/>
      <c r="T940" s="107"/>
      <c r="U940" s="107"/>
      <c r="V940" s="108"/>
      <c r="W940" s="109">
        <f t="shared" si="146"/>
        <v>75022</v>
      </c>
    </row>
    <row r="941" spans="1:23" ht="20.25" hidden="1" customHeight="1">
      <c r="A941" s="34" t="s">
        <v>6341</v>
      </c>
      <c r="B941" s="162">
        <v>1216053</v>
      </c>
      <c r="C941" s="17" t="s">
        <v>487</v>
      </c>
      <c r="D941" s="17" t="s">
        <v>527</v>
      </c>
      <c r="E941" s="17" t="s">
        <v>436</v>
      </c>
      <c r="F941" s="17" t="s">
        <v>2329</v>
      </c>
      <c r="G941" s="20" t="s">
        <v>425</v>
      </c>
      <c r="H941" s="20" t="s">
        <v>3256</v>
      </c>
      <c r="I941" s="20" t="str">
        <f t="shared" si="141"/>
        <v>3 M-Gm Radłów (3)</v>
      </c>
      <c r="J941" s="18" t="s">
        <v>1310</v>
      </c>
      <c r="K941" s="151">
        <v>9288</v>
      </c>
      <c r="L941" s="154">
        <v>1243</v>
      </c>
      <c r="M941" s="68">
        <v>11</v>
      </c>
      <c r="N941" s="169">
        <v>4242.24</v>
      </c>
      <c r="O941" s="32">
        <f t="shared" si="143"/>
        <v>1.1843238E-3</v>
      </c>
      <c r="P941" s="32">
        <f t="shared" si="144"/>
        <v>3.4701339999999999E-4</v>
      </c>
      <c r="Q941" s="30">
        <f t="shared" si="145"/>
        <v>1.2656399999999999E-4</v>
      </c>
      <c r="R941" s="94">
        <f t="shared" si="142"/>
        <v>63282</v>
      </c>
      <c r="S941" s="107"/>
      <c r="T941" s="107"/>
      <c r="U941" s="107"/>
      <c r="V941" s="108"/>
      <c r="W941" s="109">
        <f t="shared" si="146"/>
        <v>63282</v>
      </c>
    </row>
    <row r="942" spans="1:23" ht="20.25" hidden="1" customHeight="1">
      <c r="A942" s="34" t="s">
        <v>6342</v>
      </c>
      <c r="B942" s="162">
        <v>1216063</v>
      </c>
      <c r="C942" s="17" t="s">
        <v>487</v>
      </c>
      <c r="D942" s="17" t="s">
        <v>527</v>
      </c>
      <c r="E942" s="17" t="s">
        <v>438</v>
      </c>
      <c r="F942" s="17" t="s">
        <v>2329</v>
      </c>
      <c r="G942" s="20" t="s">
        <v>425</v>
      </c>
      <c r="H942" s="20" t="s">
        <v>3257</v>
      </c>
      <c r="I942" s="20" t="str">
        <f t="shared" si="141"/>
        <v>3 M-Gm Ryglice (3)</v>
      </c>
      <c r="J942" s="18" t="s">
        <v>1311</v>
      </c>
      <c r="K942" s="151">
        <v>11124</v>
      </c>
      <c r="L942" s="154">
        <v>1720</v>
      </c>
      <c r="M942" s="68">
        <v>62</v>
      </c>
      <c r="N942" s="169">
        <v>3286.1</v>
      </c>
      <c r="O942" s="32">
        <f t="shared" si="143"/>
        <v>5.5735346E-3</v>
      </c>
      <c r="P942" s="32">
        <f t="shared" si="144"/>
        <v>2.9172817000000001E-3</v>
      </c>
      <c r="Q942" s="30">
        <f t="shared" si="145"/>
        <v>1.0640017E-3</v>
      </c>
      <c r="R942" s="94">
        <f t="shared" si="142"/>
        <v>532000</v>
      </c>
      <c r="S942" s="107"/>
      <c r="T942" s="107"/>
      <c r="U942" s="107"/>
      <c r="V942" s="108"/>
      <c r="W942" s="109">
        <f t="shared" si="146"/>
        <v>532000</v>
      </c>
    </row>
    <row r="943" spans="1:23" ht="20.25" hidden="1" customHeight="1">
      <c r="A943" s="34" t="s">
        <v>6343</v>
      </c>
      <c r="B943" s="162">
        <v>1216072</v>
      </c>
      <c r="C943" s="17" t="s">
        <v>487</v>
      </c>
      <c r="D943" s="17" t="s">
        <v>527</v>
      </c>
      <c r="E943" s="17" t="s">
        <v>445</v>
      </c>
      <c r="F943" s="17" t="s">
        <v>2328</v>
      </c>
      <c r="G943" s="20" t="s">
        <v>424</v>
      </c>
      <c r="H943" s="20" t="s">
        <v>3258</v>
      </c>
      <c r="I943" s="20" t="str">
        <f t="shared" si="141"/>
        <v>2 Gm Rzepiennik Strzyżewski (2)</v>
      </c>
      <c r="J943" s="18" t="s">
        <v>1312</v>
      </c>
      <c r="K943" s="151">
        <v>6488</v>
      </c>
      <c r="L943" s="154">
        <v>1025</v>
      </c>
      <c r="M943" s="68">
        <v>71</v>
      </c>
      <c r="N943" s="169">
        <v>2827.18</v>
      </c>
      <c r="O943" s="32">
        <f t="shared" si="143"/>
        <v>1.09432799E-2</v>
      </c>
      <c r="P943" s="32">
        <f t="shared" si="144"/>
        <v>3.9675088999999997E-3</v>
      </c>
      <c r="Q943" s="30">
        <f t="shared" si="145"/>
        <v>1.4470444999999999E-3</v>
      </c>
      <c r="R943" s="94">
        <f t="shared" si="142"/>
        <v>723522</v>
      </c>
      <c r="S943" s="107"/>
      <c r="T943" s="107"/>
      <c r="U943" s="107"/>
      <c r="V943" s="108"/>
      <c r="W943" s="109">
        <f t="shared" si="146"/>
        <v>723522</v>
      </c>
    </row>
    <row r="944" spans="1:23" ht="20.25" hidden="1" customHeight="1">
      <c r="A944" s="34" t="s">
        <v>6344</v>
      </c>
      <c r="B944" s="162">
        <v>1216082</v>
      </c>
      <c r="C944" s="17" t="s">
        <v>487</v>
      </c>
      <c r="D944" s="17" t="s">
        <v>527</v>
      </c>
      <c r="E944" s="17" t="s">
        <v>469</v>
      </c>
      <c r="F944" s="17" t="s">
        <v>2328</v>
      </c>
      <c r="G944" s="20" t="s">
        <v>424</v>
      </c>
      <c r="H944" s="20" t="s">
        <v>3259</v>
      </c>
      <c r="I944" s="20" t="str">
        <f t="shared" si="141"/>
        <v>2 Gm Skrzyszów (2)</v>
      </c>
      <c r="J944" s="18" t="s">
        <v>1313</v>
      </c>
      <c r="K944" s="151">
        <v>14201</v>
      </c>
      <c r="L944" s="154">
        <v>2160</v>
      </c>
      <c r="M944" s="68">
        <v>13</v>
      </c>
      <c r="N944" s="169">
        <v>5287.69</v>
      </c>
      <c r="O944" s="32">
        <f t="shared" si="143"/>
        <v>9.1542839999999995E-4</v>
      </c>
      <c r="P944" s="32">
        <f t="shared" si="144"/>
        <v>3.7394879999999998E-4</v>
      </c>
      <c r="Q944" s="30">
        <f t="shared" si="145"/>
        <v>1.363879E-4</v>
      </c>
      <c r="R944" s="94">
        <f t="shared" si="142"/>
        <v>68193</v>
      </c>
      <c r="S944" s="107"/>
      <c r="T944" s="107"/>
      <c r="U944" s="107"/>
      <c r="V944" s="108"/>
      <c r="W944" s="109">
        <f t="shared" si="146"/>
        <v>68193</v>
      </c>
    </row>
    <row r="945" spans="1:23" ht="20.25" hidden="1" customHeight="1">
      <c r="A945" s="34" t="s">
        <v>6345</v>
      </c>
      <c r="B945" s="162">
        <v>1216092</v>
      </c>
      <c r="C945" s="17" t="s">
        <v>487</v>
      </c>
      <c r="D945" s="17" t="s">
        <v>527</v>
      </c>
      <c r="E945" s="17" t="s">
        <v>471</v>
      </c>
      <c r="F945" s="17" t="s">
        <v>2328</v>
      </c>
      <c r="G945" s="20" t="s">
        <v>424</v>
      </c>
      <c r="H945" s="20" t="s">
        <v>3260</v>
      </c>
      <c r="I945" s="20" t="str">
        <f t="shared" si="141"/>
        <v>2 Gm Tarnów (2)</v>
      </c>
      <c r="J945" s="45" t="s">
        <v>1314</v>
      </c>
      <c r="K945" s="151">
        <v>26526</v>
      </c>
      <c r="L945" s="154">
        <v>4037</v>
      </c>
      <c r="M945" s="68">
        <v>20</v>
      </c>
      <c r="N945" s="169">
        <v>5033.37</v>
      </c>
      <c r="O945" s="175">
        <f t="shared" si="143"/>
        <v>7.5397720000000004E-4</v>
      </c>
      <c r="P945" s="175">
        <f t="shared" si="144"/>
        <v>6.0472520000000004E-4</v>
      </c>
      <c r="Q945" s="175">
        <f t="shared" si="145"/>
        <v>2.2055760000000001E-4</v>
      </c>
      <c r="R945" s="94">
        <f t="shared" si="142"/>
        <v>110278</v>
      </c>
      <c r="S945" s="107"/>
      <c r="T945" s="107"/>
      <c r="U945" s="107"/>
      <c r="V945" s="108"/>
      <c r="W945" s="109">
        <f t="shared" si="146"/>
        <v>110278</v>
      </c>
    </row>
    <row r="946" spans="1:23" ht="20.25" hidden="1" customHeight="1">
      <c r="A946" s="34" t="s">
        <v>6346</v>
      </c>
      <c r="B946" s="162">
        <v>1216103</v>
      </c>
      <c r="C946" s="17" t="s">
        <v>487</v>
      </c>
      <c r="D946" s="17" t="s">
        <v>527</v>
      </c>
      <c r="E946" s="17" t="s">
        <v>484</v>
      </c>
      <c r="F946" s="17" t="s">
        <v>2329</v>
      </c>
      <c r="G946" s="20" t="s">
        <v>425</v>
      </c>
      <c r="H946" s="20" t="s">
        <v>3261</v>
      </c>
      <c r="I946" s="20" t="str">
        <f t="shared" si="141"/>
        <v>3 M-Gm Tuchów (3)</v>
      </c>
      <c r="J946" s="45" t="s">
        <v>1315</v>
      </c>
      <c r="K946" s="151">
        <v>16752</v>
      </c>
      <c r="L946" s="154">
        <v>2482</v>
      </c>
      <c r="M946" s="68">
        <v>59</v>
      </c>
      <c r="N946" s="169">
        <v>3935.59</v>
      </c>
      <c r="O946" s="175">
        <f t="shared" si="143"/>
        <v>3.5219675000000002E-3</v>
      </c>
      <c r="P946" s="175">
        <f t="shared" si="144"/>
        <v>2.2211468000000001E-3</v>
      </c>
      <c r="Q946" s="175">
        <f t="shared" si="145"/>
        <v>8.1010480000000002E-4</v>
      </c>
      <c r="R946" s="94">
        <f t="shared" si="142"/>
        <v>405052</v>
      </c>
      <c r="S946" s="107"/>
      <c r="T946" s="107"/>
      <c r="U946" s="107"/>
      <c r="V946" s="108"/>
      <c r="W946" s="109">
        <f t="shared" si="146"/>
        <v>405052</v>
      </c>
    </row>
    <row r="947" spans="1:23" ht="20.25" hidden="1" customHeight="1">
      <c r="A947" s="34" t="s">
        <v>6347</v>
      </c>
      <c r="B947" s="162">
        <v>1216112</v>
      </c>
      <c r="C947" s="17" t="s">
        <v>487</v>
      </c>
      <c r="D947" s="17" t="s">
        <v>527</v>
      </c>
      <c r="E947" s="17" t="s">
        <v>486</v>
      </c>
      <c r="F947" s="17" t="s">
        <v>2328</v>
      </c>
      <c r="G947" s="20" t="s">
        <v>424</v>
      </c>
      <c r="H947" s="20" t="s">
        <v>3262</v>
      </c>
      <c r="I947" s="20" t="str">
        <f t="shared" si="141"/>
        <v>2 Gm Wierzchosławice (2)</v>
      </c>
      <c r="J947" s="45" t="s">
        <v>1316</v>
      </c>
      <c r="K947" s="151">
        <v>10433</v>
      </c>
      <c r="L947" s="154">
        <v>1484</v>
      </c>
      <c r="M947" s="68">
        <v>15</v>
      </c>
      <c r="N947" s="169">
        <v>4743.76</v>
      </c>
      <c r="O947" s="175">
        <f t="shared" si="143"/>
        <v>1.4377456E-3</v>
      </c>
      <c r="P947" s="175">
        <f t="shared" si="144"/>
        <v>4.4977279999999998E-4</v>
      </c>
      <c r="Q947" s="175">
        <f t="shared" si="145"/>
        <v>1.6404279999999999E-4</v>
      </c>
      <c r="R947" s="94">
        <f t="shared" si="142"/>
        <v>82021</v>
      </c>
      <c r="S947" s="107"/>
      <c r="T947" s="107"/>
      <c r="U947" s="107"/>
      <c r="V947" s="108"/>
      <c r="W947" s="109">
        <f t="shared" si="146"/>
        <v>82021</v>
      </c>
    </row>
    <row r="948" spans="1:23" ht="20.25" hidden="1" customHeight="1">
      <c r="A948" s="34" t="s">
        <v>6348</v>
      </c>
      <c r="B948" s="162">
        <v>1216122</v>
      </c>
      <c r="C948" s="17" t="s">
        <v>487</v>
      </c>
      <c r="D948" s="17" t="s">
        <v>527</v>
      </c>
      <c r="E948" s="17" t="s">
        <v>487</v>
      </c>
      <c r="F948" s="17" t="s">
        <v>2328</v>
      </c>
      <c r="G948" s="20" t="s">
        <v>424</v>
      </c>
      <c r="H948" s="20" t="s">
        <v>3263</v>
      </c>
      <c r="I948" s="20" t="str">
        <f t="shared" si="141"/>
        <v>2 Gm Wietrzychowice (2)</v>
      </c>
      <c r="J948" s="45" t="s">
        <v>1317</v>
      </c>
      <c r="K948" s="151">
        <v>3665</v>
      </c>
      <c r="L948" s="154">
        <v>384</v>
      </c>
      <c r="M948" s="68">
        <v>23</v>
      </c>
      <c r="N948" s="169">
        <v>3217.96</v>
      </c>
      <c r="O948" s="175">
        <f t="shared" si="143"/>
        <v>6.2755798000000002E-3</v>
      </c>
      <c r="P948" s="175">
        <f t="shared" si="144"/>
        <v>7.488665E-4</v>
      </c>
      <c r="Q948" s="175">
        <f t="shared" si="145"/>
        <v>2.7312929999999999E-4</v>
      </c>
      <c r="R948" s="94">
        <f t="shared" si="142"/>
        <v>136564</v>
      </c>
      <c r="S948" s="107"/>
      <c r="T948" s="107"/>
      <c r="U948" s="107"/>
      <c r="V948" s="108"/>
      <c r="W948" s="109">
        <f t="shared" si="146"/>
        <v>136564</v>
      </c>
    </row>
    <row r="949" spans="1:23" ht="20.25" hidden="1" customHeight="1">
      <c r="A949" s="34" t="s">
        <v>6349</v>
      </c>
      <c r="B949" s="162">
        <v>1216133</v>
      </c>
      <c r="C949" s="17" t="s">
        <v>487</v>
      </c>
      <c r="D949" s="17" t="s">
        <v>527</v>
      </c>
      <c r="E949" s="17" t="s">
        <v>489</v>
      </c>
      <c r="F949" s="17" t="s">
        <v>2329</v>
      </c>
      <c r="G949" s="20" t="s">
        <v>425</v>
      </c>
      <c r="H949" s="20" t="s">
        <v>3264</v>
      </c>
      <c r="I949" s="20" t="str">
        <f t="shared" si="141"/>
        <v>3 M-Gm Wojnicz (3)</v>
      </c>
      <c r="J949" s="45" t="s">
        <v>1318</v>
      </c>
      <c r="K949" s="151">
        <v>13018</v>
      </c>
      <c r="L949" s="154">
        <v>2032</v>
      </c>
      <c r="M949" s="68">
        <v>13</v>
      </c>
      <c r="N949" s="169">
        <v>4519.25</v>
      </c>
      <c r="O949" s="175">
        <f t="shared" si="143"/>
        <v>9.9861720000000011E-4</v>
      </c>
      <c r="P949" s="175">
        <f t="shared" si="144"/>
        <v>4.4901030000000001E-4</v>
      </c>
      <c r="Q949" s="175">
        <f t="shared" si="145"/>
        <v>1.6376469999999999E-4</v>
      </c>
      <c r="R949" s="94">
        <f t="shared" si="142"/>
        <v>81882</v>
      </c>
      <c r="S949" s="107"/>
      <c r="T949" s="107"/>
      <c r="U949" s="107"/>
      <c r="V949" s="108"/>
      <c r="W949" s="109">
        <f t="shared" si="146"/>
        <v>81882</v>
      </c>
    </row>
    <row r="950" spans="1:23" ht="20.25" hidden="1" customHeight="1">
      <c r="A950" s="34" t="s">
        <v>6350</v>
      </c>
      <c r="B950" s="162">
        <v>1216143</v>
      </c>
      <c r="C950" s="17" t="s">
        <v>487</v>
      </c>
      <c r="D950" s="17" t="s">
        <v>527</v>
      </c>
      <c r="E950" s="17" t="s">
        <v>491</v>
      </c>
      <c r="F950" s="17" t="s">
        <v>2329</v>
      </c>
      <c r="G950" s="20" t="s">
        <v>425</v>
      </c>
      <c r="H950" s="20" t="s">
        <v>3265</v>
      </c>
      <c r="I950" s="20" t="str">
        <f t="shared" si="141"/>
        <v>3 M-Gm Zakliczyn (3)</v>
      </c>
      <c r="J950" s="45" t="s">
        <v>1319</v>
      </c>
      <c r="K950" s="151">
        <v>12315</v>
      </c>
      <c r="L950" s="154">
        <v>1960</v>
      </c>
      <c r="M950" s="68">
        <v>88</v>
      </c>
      <c r="N950" s="169">
        <v>3241.55</v>
      </c>
      <c r="O950" s="175">
        <f t="shared" si="143"/>
        <v>7.1457572E-3</v>
      </c>
      <c r="P950" s="175">
        <f t="shared" si="144"/>
        <v>4.3206750000000004E-3</v>
      </c>
      <c r="Q950" s="175">
        <f t="shared" si="145"/>
        <v>1.5758526E-3</v>
      </c>
      <c r="R950" s="94">
        <f t="shared" si="142"/>
        <v>787926</v>
      </c>
      <c r="S950" s="107"/>
      <c r="T950" s="107"/>
      <c r="U950" s="107"/>
      <c r="V950" s="108"/>
      <c r="W950" s="109">
        <f t="shared" si="146"/>
        <v>787926</v>
      </c>
    </row>
    <row r="951" spans="1:23" ht="20.25" hidden="1" customHeight="1">
      <c r="A951" s="34" t="s">
        <v>6351</v>
      </c>
      <c r="B951" s="162">
        <v>1216153</v>
      </c>
      <c r="C951" s="17" t="s">
        <v>487</v>
      </c>
      <c r="D951" s="17" t="s">
        <v>527</v>
      </c>
      <c r="E951" s="17" t="s">
        <v>523</v>
      </c>
      <c r="F951" s="17" t="s">
        <v>2329</v>
      </c>
      <c r="G951" s="20" t="s">
        <v>425</v>
      </c>
      <c r="H951" s="20" t="s">
        <v>3266</v>
      </c>
      <c r="I951" s="20" t="str">
        <f t="shared" si="141"/>
        <v>3 M-Gm Żabno (3)</v>
      </c>
      <c r="J951" s="45" t="s">
        <v>1320</v>
      </c>
      <c r="K951" s="151">
        <v>18203</v>
      </c>
      <c r="L951" s="154">
        <v>2481</v>
      </c>
      <c r="M951" s="68">
        <v>32</v>
      </c>
      <c r="N951" s="169">
        <v>4688.1099999999997</v>
      </c>
      <c r="O951" s="175">
        <f t="shared" si="143"/>
        <v>1.7579519000000001E-3</v>
      </c>
      <c r="P951" s="175">
        <f t="shared" si="144"/>
        <v>9.3032770000000002E-4</v>
      </c>
      <c r="Q951" s="175">
        <f t="shared" si="145"/>
        <v>3.3931249999999999E-4</v>
      </c>
      <c r="R951" s="94">
        <f t="shared" si="142"/>
        <v>169656</v>
      </c>
      <c r="S951" s="107"/>
      <c r="T951" s="107"/>
      <c r="U951" s="107"/>
      <c r="V951" s="108"/>
      <c r="W951" s="109">
        <f t="shared" si="146"/>
        <v>169656</v>
      </c>
    </row>
    <row r="952" spans="1:23" hidden="1">
      <c r="A952" s="34" t="s">
        <v>6352</v>
      </c>
      <c r="B952" s="162">
        <v>1216162</v>
      </c>
      <c r="C952" s="17" t="s">
        <v>487</v>
      </c>
      <c r="D952" s="17" t="s">
        <v>527</v>
      </c>
      <c r="E952" s="17" t="s">
        <v>527</v>
      </c>
      <c r="F952" s="17" t="s">
        <v>2328</v>
      </c>
      <c r="G952" s="20" t="s">
        <v>424</v>
      </c>
      <c r="H952" s="20" t="s">
        <v>3267</v>
      </c>
      <c r="I952" s="20" t="str">
        <f t="shared" si="141"/>
        <v>2 Gm Szerzyny (2)</v>
      </c>
      <c r="J952" s="45" t="s">
        <v>1321</v>
      </c>
      <c r="K952" s="151">
        <v>7404</v>
      </c>
      <c r="L952" s="154">
        <v>1087</v>
      </c>
      <c r="M952" s="68">
        <v>87</v>
      </c>
      <c r="N952" s="169">
        <v>3100.46</v>
      </c>
      <c r="O952" s="175">
        <f t="shared" si="143"/>
        <v>1.17504051E-2</v>
      </c>
      <c r="P952" s="175">
        <f t="shared" si="144"/>
        <v>4.1196113000000001E-3</v>
      </c>
      <c r="Q952" s="175">
        <f t="shared" si="145"/>
        <v>1.5025199E-3</v>
      </c>
      <c r="R952" s="94">
        <f t="shared" si="142"/>
        <v>751259</v>
      </c>
      <c r="S952" s="107"/>
      <c r="T952" s="107"/>
      <c r="U952" s="107"/>
      <c r="V952" s="108"/>
      <c r="W952" s="109">
        <f t="shared" si="146"/>
        <v>751259</v>
      </c>
    </row>
    <row r="953" spans="1:23" ht="20.25" hidden="1" customHeight="1">
      <c r="A953" s="34" t="s">
        <v>6353</v>
      </c>
      <c r="B953" s="162">
        <v>1217011</v>
      </c>
      <c r="C953" s="17" t="s">
        <v>487</v>
      </c>
      <c r="D953" s="17" t="s">
        <v>534</v>
      </c>
      <c r="E953" s="17" t="s">
        <v>430</v>
      </c>
      <c r="F953" s="17" t="s">
        <v>2327</v>
      </c>
      <c r="G953" s="20" t="s">
        <v>423</v>
      </c>
      <c r="H953" s="20" t="s">
        <v>3268</v>
      </c>
      <c r="I953" s="20" t="str">
        <f t="shared" si="141"/>
        <v>1 M Zakopane (1)</v>
      </c>
      <c r="J953" s="45" t="s">
        <v>1322</v>
      </c>
      <c r="K953" s="151">
        <v>24921</v>
      </c>
      <c r="L953" s="154">
        <v>3078</v>
      </c>
      <c r="M953" s="68">
        <v>19</v>
      </c>
      <c r="N953" s="169">
        <v>5644.86</v>
      </c>
      <c r="O953" s="175">
        <f t="shared" ref="O953:O975" si="147" xml:space="preserve"> ROUNDDOWN(M953/K953,10)</f>
        <v>7.6240919999999998E-4</v>
      </c>
      <c r="P953" s="175">
        <f t="shared" ref="P953:P975" si="148">ROUNDDOWN(L953*O953/N953,10)</f>
        <v>4.157225E-4</v>
      </c>
      <c r="Q953" s="175">
        <f t="shared" ref="Q953:Q975" si="149">ROUNDDOWN(P953/$P$2498,10)</f>
        <v>1.5162380000000001E-4</v>
      </c>
      <c r="R953" s="94">
        <f t="shared" si="142"/>
        <v>75811</v>
      </c>
      <c r="S953" s="107"/>
      <c r="T953" s="107"/>
      <c r="U953" s="107"/>
      <c r="V953" s="108"/>
      <c r="W953" s="109">
        <f t="shared" ref="W953:W975" si="150">MIN(R953:U953)</f>
        <v>75811</v>
      </c>
    </row>
    <row r="954" spans="1:23" ht="20.25" hidden="1" customHeight="1">
      <c r="A954" s="34" t="s">
        <v>6354</v>
      </c>
      <c r="B954" s="162">
        <v>1217022</v>
      </c>
      <c r="C954" s="17" t="s">
        <v>487</v>
      </c>
      <c r="D954" s="17" t="s">
        <v>534</v>
      </c>
      <c r="E954" s="17" t="s">
        <v>429</v>
      </c>
      <c r="F954" s="17" t="s">
        <v>2328</v>
      </c>
      <c r="G954" s="20" t="s">
        <v>424</v>
      </c>
      <c r="H954" s="20" t="s">
        <v>3269</v>
      </c>
      <c r="I954" s="20" t="str">
        <f t="shared" si="141"/>
        <v>2 Gm Biały Dunajec (2)</v>
      </c>
      <c r="J954" s="45" t="s">
        <v>1323</v>
      </c>
      <c r="K954" s="151">
        <v>6810</v>
      </c>
      <c r="L954" s="154">
        <v>1032</v>
      </c>
      <c r="M954" s="68">
        <v>25</v>
      </c>
      <c r="N954" s="169">
        <v>3564.63</v>
      </c>
      <c r="O954" s="175">
        <f t="shared" si="147"/>
        <v>3.6710719E-3</v>
      </c>
      <c r="P954" s="175">
        <f t="shared" si="148"/>
        <v>1.0628161000000001E-3</v>
      </c>
      <c r="Q954" s="175">
        <f t="shared" si="149"/>
        <v>3.876342E-4</v>
      </c>
      <c r="R954" s="94">
        <f t="shared" si="142"/>
        <v>193817</v>
      </c>
      <c r="S954" s="107"/>
      <c r="T954" s="107"/>
      <c r="U954" s="107"/>
      <c r="V954" s="108"/>
      <c r="W954" s="109">
        <f t="shared" si="150"/>
        <v>193817</v>
      </c>
    </row>
    <row r="955" spans="1:23" hidden="1">
      <c r="A955" s="34" t="s">
        <v>6355</v>
      </c>
      <c r="B955" s="162">
        <v>1217032</v>
      </c>
      <c r="C955" s="17" t="s">
        <v>487</v>
      </c>
      <c r="D955" s="17" t="s">
        <v>534</v>
      </c>
      <c r="E955" s="17" t="s">
        <v>432</v>
      </c>
      <c r="F955" s="17" t="s">
        <v>2328</v>
      </c>
      <c r="G955" s="20" t="s">
        <v>424</v>
      </c>
      <c r="H955" s="20" t="s">
        <v>3270</v>
      </c>
      <c r="I955" s="20" t="str">
        <f t="shared" si="141"/>
        <v>2 Gm Bukowina Tatrzańska (2)</v>
      </c>
      <c r="J955" s="45" t="s">
        <v>1324</v>
      </c>
      <c r="K955" s="151">
        <v>13556</v>
      </c>
      <c r="L955" s="154">
        <v>2144</v>
      </c>
      <c r="M955" s="68">
        <v>14</v>
      </c>
      <c r="N955" s="169">
        <v>4272.8100000000004</v>
      </c>
      <c r="O955" s="175">
        <f t="shared" si="147"/>
        <v>1.032753E-3</v>
      </c>
      <c r="P955" s="175">
        <f t="shared" si="148"/>
        <v>5.1821219999999995E-4</v>
      </c>
      <c r="Q955" s="175">
        <f t="shared" si="149"/>
        <v>1.8900420000000001E-4</v>
      </c>
      <c r="R955" s="94">
        <f t="shared" si="142"/>
        <v>94502</v>
      </c>
      <c r="S955" s="107"/>
      <c r="T955" s="107"/>
      <c r="U955" s="107"/>
      <c r="V955" s="108"/>
      <c r="W955" s="109">
        <f t="shared" si="150"/>
        <v>94502</v>
      </c>
    </row>
    <row r="956" spans="1:23" ht="20.25" hidden="1" customHeight="1">
      <c r="A956" s="34" t="s">
        <v>6356</v>
      </c>
      <c r="B956" s="162">
        <v>1217042</v>
      </c>
      <c r="C956" s="17" t="s">
        <v>487</v>
      </c>
      <c r="D956" s="17" t="s">
        <v>534</v>
      </c>
      <c r="E956" s="17" t="s">
        <v>434</v>
      </c>
      <c r="F956" s="17" t="s">
        <v>2328</v>
      </c>
      <c r="G956" s="20" t="s">
        <v>424</v>
      </c>
      <c r="H956" s="20" t="s">
        <v>3271</v>
      </c>
      <c r="I956" s="20" t="str">
        <f t="shared" si="141"/>
        <v>2 Gm Kościelisko (2)</v>
      </c>
      <c r="J956" s="45" t="s">
        <v>1325</v>
      </c>
      <c r="K956" s="151">
        <v>9087</v>
      </c>
      <c r="L956" s="154">
        <v>1388</v>
      </c>
      <c r="M956" s="68">
        <v>26</v>
      </c>
      <c r="N956" s="169">
        <v>4575</v>
      </c>
      <c r="O956" s="175">
        <f t="shared" si="147"/>
        <v>2.8612302999999999E-3</v>
      </c>
      <c r="P956" s="175">
        <f t="shared" si="148"/>
        <v>8.6806280000000001E-4</v>
      </c>
      <c r="Q956" s="175">
        <f t="shared" si="149"/>
        <v>3.1660299999999999E-4</v>
      </c>
      <c r="R956" s="94">
        <f t="shared" si="142"/>
        <v>158301</v>
      </c>
      <c r="S956" s="107"/>
      <c r="T956" s="107"/>
      <c r="U956" s="107"/>
      <c r="V956" s="108"/>
      <c r="W956" s="109">
        <f t="shared" si="150"/>
        <v>158301</v>
      </c>
    </row>
    <row r="957" spans="1:23" ht="20.25" hidden="1" customHeight="1">
      <c r="A957" s="34" t="s">
        <v>6357</v>
      </c>
      <c r="B957" s="162">
        <v>1217052</v>
      </c>
      <c r="C957" s="17" t="s">
        <v>487</v>
      </c>
      <c r="D957" s="17" t="s">
        <v>534</v>
      </c>
      <c r="E957" s="17" t="s">
        <v>436</v>
      </c>
      <c r="F957" s="17" t="s">
        <v>2328</v>
      </c>
      <c r="G957" s="20" t="s">
        <v>424</v>
      </c>
      <c r="H957" s="20" t="s">
        <v>3272</v>
      </c>
      <c r="I957" s="20" t="str">
        <f t="shared" si="141"/>
        <v>2 Gm Poronin (2)</v>
      </c>
      <c r="J957" s="45" t="s">
        <v>1326</v>
      </c>
      <c r="K957" s="151">
        <v>11807</v>
      </c>
      <c r="L957" s="154">
        <v>1961</v>
      </c>
      <c r="M957" s="68">
        <v>13</v>
      </c>
      <c r="N957" s="169">
        <v>3447.2</v>
      </c>
      <c r="O957" s="175">
        <f t="shared" si="147"/>
        <v>1.1010417000000001E-3</v>
      </c>
      <c r="P957" s="175">
        <f t="shared" si="148"/>
        <v>6.2634680000000001E-4</v>
      </c>
      <c r="Q957" s="175">
        <f t="shared" si="149"/>
        <v>2.284435E-4</v>
      </c>
      <c r="R957" s="94">
        <f t="shared" si="142"/>
        <v>114221</v>
      </c>
      <c r="S957" s="107"/>
      <c r="T957" s="107"/>
      <c r="U957" s="107"/>
      <c r="V957" s="108"/>
      <c r="W957" s="109">
        <f t="shared" si="150"/>
        <v>114221</v>
      </c>
    </row>
    <row r="958" spans="1:23" ht="20.25" hidden="1" customHeight="1">
      <c r="A958" s="34" t="s">
        <v>6358</v>
      </c>
      <c r="B958" s="162">
        <v>1218013</v>
      </c>
      <c r="C958" s="17" t="s">
        <v>487</v>
      </c>
      <c r="D958" s="17" t="s">
        <v>540</v>
      </c>
      <c r="E958" s="17" t="s">
        <v>430</v>
      </c>
      <c r="F958" s="17" t="s">
        <v>2329</v>
      </c>
      <c r="G958" s="20" t="s">
        <v>425</v>
      </c>
      <c r="H958" s="20" t="s">
        <v>3273</v>
      </c>
      <c r="I958" s="20" t="str">
        <f t="shared" si="141"/>
        <v>3 M-Gm Andrychów (3)</v>
      </c>
      <c r="J958" s="18" t="s">
        <v>1327</v>
      </c>
      <c r="K958" s="151">
        <v>41472</v>
      </c>
      <c r="L958" s="154">
        <v>6315</v>
      </c>
      <c r="M958" s="68">
        <v>18</v>
      </c>
      <c r="N958" s="169">
        <v>4908.3999999999996</v>
      </c>
      <c r="O958" s="32">
        <f t="shared" si="147"/>
        <v>4.3402769999999999E-4</v>
      </c>
      <c r="P958" s="32">
        <f t="shared" si="148"/>
        <v>5.5840700000000002E-4</v>
      </c>
      <c r="Q958" s="30">
        <f t="shared" si="149"/>
        <v>2.0366420000000001E-4</v>
      </c>
      <c r="R958" s="94">
        <f t="shared" si="142"/>
        <v>101832</v>
      </c>
      <c r="S958" s="107"/>
      <c r="T958" s="107"/>
      <c r="U958" s="107"/>
      <c r="V958" s="108"/>
      <c r="W958" s="109">
        <f t="shared" si="150"/>
        <v>101832</v>
      </c>
    </row>
    <row r="959" spans="1:23" hidden="1">
      <c r="A959" s="34" t="s">
        <v>6359</v>
      </c>
      <c r="B959" s="162">
        <v>1218022</v>
      </c>
      <c r="C959" s="17" t="s">
        <v>487</v>
      </c>
      <c r="D959" s="17" t="s">
        <v>540</v>
      </c>
      <c r="E959" s="17" t="s">
        <v>429</v>
      </c>
      <c r="F959" s="17" t="s">
        <v>2328</v>
      </c>
      <c r="G959" s="20" t="s">
        <v>424</v>
      </c>
      <c r="H959" s="20" t="s">
        <v>2916</v>
      </c>
      <c r="I959" s="20" t="str">
        <f t="shared" si="141"/>
        <v>2 Gm Brzeźnica (2)</v>
      </c>
      <c r="J959" s="18" t="s">
        <v>996</v>
      </c>
      <c r="K959" s="151">
        <v>10873</v>
      </c>
      <c r="L959" s="154">
        <v>1707</v>
      </c>
      <c r="M959" s="68">
        <v>26</v>
      </c>
      <c r="N959" s="169">
        <v>4380.3900000000003</v>
      </c>
      <c r="O959" s="32">
        <f t="shared" si="147"/>
        <v>2.3912442999999999E-3</v>
      </c>
      <c r="P959" s="32">
        <f t="shared" si="148"/>
        <v>9.318471E-4</v>
      </c>
      <c r="Q959" s="30">
        <f t="shared" si="149"/>
        <v>3.398667E-4</v>
      </c>
      <c r="R959" s="94">
        <f t="shared" si="142"/>
        <v>169933</v>
      </c>
      <c r="S959" s="107"/>
      <c r="T959" s="107"/>
      <c r="U959" s="107"/>
      <c r="V959" s="108"/>
      <c r="W959" s="109">
        <f t="shared" si="150"/>
        <v>169933</v>
      </c>
    </row>
    <row r="960" spans="1:23" ht="20.25" hidden="1" customHeight="1">
      <c r="A960" s="34" t="s">
        <v>6360</v>
      </c>
      <c r="B960" s="162">
        <v>1218033</v>
      </c>
      <c r="C960" s="17" t="s">
        <v>487</v>
      </c>
      <c r="D960" s="17" t="s">
        <v>540</v>
      </c>
      <c r="E960" s="17" t="s">
        <v>432</v>
      </c>
      <c r="F960" s="17" t="s">
        <v>2329</v>
      </c>
      <c r="G960" s="20" t="s">
        <v>425</v>
      </c>
      <c r="H960" s="20" t="s">
        <v>3274</v>
      </c>
      <c r="I960" s="20" t="str">
        <f t="shared" si="141"/>
        <v>3 M-Gm Kalwaria Zebrzydowska (3)</v>
      </c>
      <c r="J960" s="18" t="s">
        <v>1328</v>
      </c>
      <c r="K960" s="151">
        <v>19752</v>
      </c>
      <c r="L960" s="154">
        <v>2955</v>
      </c>
      <c r="M960" s="68">
        <v>9</v>
      </c>
      <c r="N960" s="169">
        <v>4311.41</v>
      </c>
      <c r="O960" s="32">
        <f t="shared" si="147"/>
        <v>4.5564999999999999E-4</v>
      </c>
      <c r="P960" s="32">
        <f t="shared" si="148"/>
        <v>3.1229819999999998E-4</v>
      </c>
      <c r="Q960" s="30">
        <f t="shared" si="149"/>
        <v>1.139025E-4</v>
      </c>
      <c r="R960" s="94">
        <f t="shared" si="142"/>
        <v>56951</v>
      </c>
      <c r="S960" s="107"/>
      <c r="T960" s="107"/>
      <c r="U960" s="107"/>
      <c r="V960" s="108"/>
      <c r="W960" s="109">
        <f t="shared" si="150"/>
        <v>56951</v>
      </c>
    </row>
    <row r="961" spans="1:23" ht="20.25" hidden="1" customHeight="1">
      <c r="A961" s="34" t="s">
        <v>6361</v>
      </c>
      <c r="B961" s="162">
        <v>1218042</v>
      </c>
      <c r="C961" s="17" t="s">
        <v>487</v>
      </c>
      <c r="D961" s="17" t="s">
        <v>540</v>
      </c>
      <c r="E961" s="17" t="s">
        <v>434</v>
      </c>
      <c r="F961" s="17" t="s">
        <v>2328</v>
      </c>
      <c r="G961" s="20" t="s">
        <v>424</v>
      </c>
      <c r="H961" s="20" t="s">
        <v>3275</v>
      </c>
      <c r="I961" s="20" t="str">
        <f t="shared" si="141"/>
        <v>2 Gm Lanckorona (2)</v>
      </c>
      <c r="J961" s="18" t="s">
        <v>1329</v>
      </c>
      <c r="K961" s="151">
        <v>6231</v>
      </c>
      <c r="L961" s="154">
        <v>1000</v>
      </c>
      <c r="M961" s="68">
        <v>2</v>
      </c>
      <c r="N961" s="169">
        <v>4079.02</v>
      </c>
      <c r="O961" s="32">
        <f t="shared" si="147"/>
        <v>3.209757E-4</v>
      </c>
      <c r="P961" s="32">
        <f t="shared" si="148"/>
        <v>7.8689400000000006E-5</v>
      </c>
      <c r="Q961" s="30">
        <f t="shared" si="149"/>
        <v>2.8699799999999999E-5</v>
      </c>
      <c r="R961" s="94">
        <f t="shared" si="142"/>
        <v>14349</v>
      </c>
      <c r="S961" s="107"/>
      <c r="T961" s="107"/>
      <c r="U961" s="107"/>
      <c r="V961" s="108"/>
      <c r="W961" s="109">
        <f t="shared" si="150"/>
        <v>14349</v>
      </c>
    </row>
    <row r="962" spans="1:23" ht="20.25" hidden="1" customHeight="1">
      <c r="A962" s="34" t="s">
        <v>6362</v>
      </c>
      <c r="B962" s="162">
        <v>1218052</v>
      </c>
      <c r="C962" s="17" t="s">
        <v>487</v>
      </c>
      <c r="D962" s="17" t="s">
        <v>540</v>
      </c>
      <c r="E962" s="17" t="s">
        <v>436</v>
      </c>
      <c r="F962" s="17" t="s">
        <v>2328</v>
      </c>
      <c r="G962" s="20" t="s">
        <v>424</v>
      </c>
      <c r="H962" s="20" t="s">
        <v>3276</v>
      </c>
      <c r="I962" s="20" t="str">
        <f t="shared" si="141"/>
        <v>2 Gm Mucharz (2)</v>
      </c>
      <c r="J962" s="18" t="s">
        <v>1330</v>
      </c>
      <c r="K962" s="151">
        <v>4162</v>
      </c>
      <c r="L962" s="154">
        <v>675</v>
      </c>
      <c r="M962" s="68">
        <v>3</v>
      </c>
      <c r="N962" s="169">
        <v>4393.59</v>
      </c>
      <c r="O962" s="32">
        <f t="shared" si="147"/>
        <v>7.2080729999999995E-4</v>
      </c>
      <c r="P962" s="32">
        <f t="shared" si="148"/>
        <v>1.1073970000000001E-4</v>
      </c>
      <c r="Q962" s="30">
        <f t="shared" si="149"/>
        <v>4.0389300000000003E-5</v>
      </c>
      <c r="R962" s="94">
        <f t="shared" si="142"/>
        <v>20194</v>
      </c>
      <c r="S962" s="107"/>
      <c r="T962" s="107"/>
      <c r="U962" s="107"/>
      <c r="V962" s="108"/>
      <c r="W962" s="109">
        <f t="shared" si="150"/>
        <v>20194</v>
      </c>
    </row>
    <row r="963" spans="1:23" ht="20.25" hidden="1" customHeight="1">
      <c r="A963" s="34" t="s">
        <v>6363</v>
      </c>
      <c r="B963" s="162">
        <v>1218062</v>
      </c>
      <c r="C963" s="17" t="s">
        <v>487</v>
      </c>
      <c r="D963" s="17" t="s">
        <v>540</v>
      </c>
      <c r="E963" s="17" t="s">
        <v>438</v>
      </c>
      <c r="F963" s="17" t="s">
        <v>2328</v>
      </c>
      <c r="G963" s="20" t="s">
        <v>424</v>
      </c>
      <c r="H963" s="20" t="s">
        <v>3222</v>
      </c>
      <c r="I963" s="20" t="str">
        <f t="shared" si="141"/>
        <v>2 Gm Spytkowice (2)</v>
      </c>
      <c r="J963" s="18" t="s">
        <v>1278</v>
      </c>
      <c r="K963" s="151">
        <v>10017</v>
      </c>
      <c r="L963" s="154">
        <v>1513</v>
      </c>
      <c r="M963" s="68">
        <v>7</v>
      </c>
      <c r="N963" s="169">
        <v>4729.3</v>
      </c>
      <c r="O963" s="32">
        <f t="shared" si="147"/>
        <v>6.9881200000000004E-4</v>
      </c>
      <c r="P963" s="32">
        <f t="shared" si="148"/>
        <v>2.235642E-4</v>
      </c>
      <c r="Q963" s="30">
        <f t="shared" si="149"/>
        <v>8.15391E-5</v>
      </c>
      <c r="R963" s="94">
        <f t="shared" si="142"/>
        <v>40769</v>
      </c>
      <c r="S963" s="107"/>
      <c r="T963" s="107"/>
      <c r="U963" s="107"/>
      <c r="V963" s="108"/>
      <c r="W963" s="109">
        <f t="shared" si="150"/>
        <v>40769</v>
      </c>
    </row>
    <row r="964" spans="1:23" ht="20.25" hidden="1" customHeight="1">
      <c r="A964" s="34" t="s">
        <v>6364</v>
      </c>
      <c r="B964" s="162">
        <v>1218072</v>
      </c>
      <c r="C964" s="17" t="s">
        <v>487</v>
      </c>
      <c r="D964" s="17" t="s">
        <v>540</v>
      </c>
      <c r="E964" s="17" t="s">
        <v>445</v>
      </c>
      <c r="F964" s="17" t="s">
        <v>2328</v>
      </c>
      <c r="G964" s="20" t="s">
        <v>424</v>
      </c>
      <c r="H964" s="20" t="s">
        <v>3277</v>
      </c>
      <c r="I964" s="20" t="str">
        <f t="shared" ref="I964:I1027" si="151">CONCATENATE(F964," ",G964," ",H964)</f>
        <v>2 Gm Stryszów (2)</v>
      </c>
      <c r="J964" s="18" t="s">
        <v>1331</v>
      </c>
      <c r="K964" s="151">
        <v>6742</v>
      </c>
      <c r="L964" s="154">
        <v>1040</v>
      </c>
      <c r="M964" s="68">
        <v>5</v>
      </c>
      <c r="N964" s="169">
        <v>4120.42</v>
      </c>
      <c r="O964" s="32">
        <f t="shared" si="147"/>
        <v>7.4161959999999999E-4</v>
      </c>
      <c r="P964" s="32">
        <f t="shared" si="148"/>
        <v>1.8718580000000001E-4</v>
      </c>
      <c r="Q964" s="30">
        <f t="shared" si="149"/>
        <v>6.8270999999999997E-5</v>
      </c>
      <c r="R964" s="94">
        <f t="shared" ref="R964:R1027" si="152">ROUNDDOWN(500000000*Q964,0)</f>
        <v>34135</v>
      </c>
      <c r="S964" s="107"/>
      <c r="T964" s="107"/>
      <c r="U964" s="107"/>
      <c r="V964" s="108"/>
      <c r="W964" s="109">
        <f t="shared" si="150"/>
        <v>34135</v>
      </c>
    </row>
    <row r="965" spans="1:23" ht="20.25" hidden="1" customHeight="1">
      <c r="A965" s="34" t="s">
        <v>6365</v>
      </c>
      <c r="B965" s="162">
        <v>1218082</v>
      </c>
      <c r="C965" s="17" t="s">
        <v>487</v>
      </c>
      <c r="D965" s="17" t="s">
        <v>540</v>
      </c>
      <c r="E965" s="17" t="s">
        <v>469</v>
      </c>
      <c r="F965" s="17" t="s">
        <v>2328</v>
      </c>
      <c r="G965" s="20" t="s">
        <v>424</v>
      </c>
      <c r="H965" s="20" t="s">
        <v>3278</v>
      </c>
      <c r="I965" s="20" t="str">
        <f t="shared" si="151"/>
        <v>2 Gm Tomice (2)</v>
      </c>
      <c r="J965" s="18" t="s">
        <v>1332</v>
      </c>
      <c r="K965" s="151">
        <v>8339</v>
      </c>
      <c r="L965" s="154">
        <v>1467</v>
      </c>
      <c r="M965" s="68">
        <v>10</v>
      </c>
      <c r="N965" s="169">
        <v>4540.63</v>
      </c>
      <c r="O965" s="32">
        <f t="shared" si="147"/>
        <v>1.1991845E-3</v>
      </c>
      <c r="P965" s="32">
        <f t="shared" si="148"/>
        <v>3.8743600000000001E-4</v>
      </c>
      <c r="Q965" s="30">
        <f t="shared" si="149"/>
        <v>1.4130699999999999E-4</v>
      </c>
      <c r="R965" s="94">
        <f t="shared" si="152"/>
        <v>70653</v>
      </c>
      <c r="S965" s="107"/>
      <c r="T965" s="107"/>
      <c r="U965" s="107"/>
      <c r="V965" s="108"/>
      <c r="W965" s="109">
        <f t="shared" si="150"/>
        <v>70653</v>
      </c>
    </row>
    <row r="966" spans="1:23" ht="20.25" hidden="1" customHeight="1">
      <c r="A966" s="34" t="s">
        <v>6366</v>
      </c>
      <c r="B966" s="162">
        <v>1218093</v>
      </c>
      <c r="C966" s="17" t="s">
        <v>487</v>
      </c>
      <c r="D966" s="17" t="s">
        <v>540</v>
      </c>
      <c r="E966" s="17" t="s">
        <v>471</v>
      </c>
      <c r="F966" s="17" t="s">
        <v>2329</v>
      </c>
      <c r="G966" s="20" t="s">
        <v>425</v>
      </c>
      <c r="H966" s="20" t="s">
        <v>3279</v>
      </c>
      <c r="I966" s="20" t="str">
        <f t="shared" si="151"/>
        <v>3 M-Gm Wadowice (3)</v>
      </c>
      <c r="J966" s="18" t="s">
        <v>1333</v>
      </c>
      <c r="K966" s="151">
        <v>36050</v>
      </c>
      <c r="L966" s="154">
        <v>5138</v>
      </c>
      <c r="M966" s="68">
        <v>26</v>
      </c>
      <c r="N966" s="169">
        <v>5053.83</v>
      </c>
      <c r="O966" s="32">
        <f t="shared" si="147"/>
        <v>7.2122050000000002E-4</v>
      </c>
      <c r="P966" s="32">
        <f t="shared" si="148"/>
        <v>7.3323219999999996E-4</v>
      </c>
      <c r="Q966" s="30">
        <f t="shared" si="149"/>
        <v>2.6742710000000002E-4</v>
      </c>
      <c r="R966" s="94">
        <f t="shared" si="152"/>
        <v>133713</v>
      </c>
      <c r="S966" s="107"/>
      <c r="T966" s="107"/>
      <c r="U966" s="107"/>
      <c r="V966" s="108"/>
      <c r="W966" s="109">
        <f t="shared" si="150"/>
        <v>133713</v>
      </c>
    </row>
    <row r="967" spans="1:23" ht="20.25" hidden="1" customHeight="1">
      <c r="A967" s="34" t="s">
        <v>6367</v>
      </c>
      <c r="B967" s="162">
        <v>1218102</v>
      </c>
      <c r="C967" s="17" t="s">
        <v>487</v>
      </c>
      <c r="D967" s="17" t="s">
        <v>540</v>
      </c>
      <c r="E967" s="17" t="s">
        <v>484</v>
      </c>
      <c r="F967" s="17" t="s">
        <v>2328</v>
      </c>
      <c r="G967" s="20" t="s">
        <v>424</v>
      </c>
      <c r="H967" s="20" t="s">
        <v>3280</v>
      </c>
      <c r="I967" s="20" t="str">
        <f t="shared" si="151"/>
        <v>2 Gm Wieprz (2)</v>
      </c>
      <c r="J967" s="18" t="s">
        <v>1334</v>
      </c>
      <c r="K967" s="151">
        <v>12864</v>
      </c>
      <c r="L967" s="154">
        <v>2221</v>
      </c>
      <c r="M967" s="68">
        <v>20</v>
      </c>
      <c r="N967" s="169">
        <v>4661.2299999999996</v>
      </c>
      <c r="O967" s="32">
        <f t="shared" si="147"/>
        <v>1.5547263000000001E-3</v>
      </c>
      <c r="P967" s="32">
        <f t="shared" si="148"/>
        <v>7.4080170000000005E-4</v>
      </c>
      <c r="Q967" s="30">
        <f t="shared" si="149"/>
        <v>2.701879E-4</v>
      </c>
      <c r="R967" s="94">
        <f t="shared" si="152"/>
        <v>135093</v>
      </c>
      <c r="S967" s="107"/>
      <c r="T967" s="107"/>
      <c r="U967" s="107"/>
      <c r="V967" s="108"/>
      <c r="W967" s="109">
        <f t="shared" si="150"/>
        <v>135093</v>
      </c>
    </row>
    <row r="968" spans="1:23" ht="20.25" hidden="1" customHeight="1">
      <c r="A968" s="34" t="s">
        <v>6368</v>
      </c>
      <c r="B968" s="162">
        <v>1219012</v>
      </c>
      <c r="C968" s="17" t="s">
        <v>487</v>
      </c>
      <c r="D968" s="17" t="s">
        <v>546</v>
      </c>
      <c r="E968" s="17" t="s">
        <v>430</v>
      </c>
      <c r="F968" s="17" t="s">
        <v>2328</v>
      </c>
      <c r="G968" s="20" t="s">
        <v>424</v>
      </c>
      <c r="H968" s="20" t="s">
        <v>3281</v>
      </c>
      <c r="I968" s="20" t="str">
        <f t="shared" si="151"/>
        <v>2 Gm Biskupice (2)</v>
      </c>
      <c r="J968" s="18" t="s">
        <v>1335</v>
      </c>
      <c r="K968" s="151">
        <v>12020</v>
      </c>
      <c r="L968" s="154">
        <v>2213</v>
      </c>
      <c r="M968" s="68">
        <v>4</v>
      </c>
      <c r="N968" s="169">
        <v>4712.96</v>
      </c>
      <c r="O968" s="32">
        <f t="shared" si="147"/>
        <v>3.3277870000000001E-4</v>
      </c>
      <c r="P968" s="32">
        <f t="shared" si="148"/>
        <v>1.5625829999999999E-4</v>
      </c>
      <c r="Q968" s="30">
        <f t="shared" si="149"/>
        <v>5.6991099999999997E-5</v>
      </c>
      <c r="R968" s="94">
        <f t="shared" si="152"/>
        <v>28495</v>
      </c>
      <c r="S968" s="107"/>
      <c r="T968" s="107"/>
      <c r="U968" s="107"/>
      <c r="V968" s="108"/>
      <c r="W968" s="109">
        <f t="shared" si="150"/>
        <v>28495</v>
      </c>
    </row>
    <row r="969" spans="1:23" ht="20.25" hidden="1" customHeight="1">
      <c r="A969" s="34" t="s">
        <v>6369</v>
      </c>
      <c r="B969" s="162">
        <v>1219022</v>
      </c>
      <c r="C969" s="17" t="s">
        <v>487</v>
      </c>
      <c r="D969" s="17" t="s">
        <v>546</v>
      </c>
      <c r="E969" s="17" t="s">
        <v>429</v>
      </c>
      <c r="F969" s="17" t="s">
        <v>2328</v>
      </c>
      <c r="G969" s="20" t="s">
        <v>424</v>
      </c>
      <c r="H969" s="20" t="s">
        <v>3282</v>
      </c>
      <c r="I969" s="20" t="str">
        <f t="shared" si="151"/>
        <v>2 Gm Gdów (2)</v>
      </c>
      <c r="J969" s="18" t="s">
        <v>1336</v>
      </c>
      <c r="K969" s="151">
        <v>18751</v>
      </c>
      <c r="L969" s="154">
        <v>3067</v>
      </c>
      <c r="M969" s="68">
        <v>4</v>
      </c>
      <c r="N969" s="169">
        <v>4741.5200000000004</v>
      </c>
      <c r="O969" s="32">
        <f t="shared" si="147"/>
        <v>2.1332189999999999E-4</v>
      </c>
      <c r="P969" s="32">
        <f t="shared" si="148"/>
        <v>1.3798489999999999E-4</v>
      </c>
      <c r="Q969" s="30">
        <f t="shared" si="149"/>
        <v>5.03263E-5</v>
      </c>
      <c r="R969" s="94">
        <f t="shared" si="152"/>
        <v>25163</v>
      </c>
      <c r="S969" s="107"/>
      <c r="T969" s="107"/>
      <c r="U969" s="107"/>
      <c r="V969" s="108"/>
      <c r="W969" s="109">
        <f t="shared" si="150"/>
        <v>25163</v>
      </c>
    </row>
    <row r="970" spans="1:23" ht="20.25" hidden="1" customHeight="1">
      <c r="A970" s="34" t="s">
        <v>6370</v>
      </c>
      <c r="B970" s="162">
        <v>1219032</v>
      </c>
      <c r="C970" s="17" t="s">
        <v>487</v>
      </c>
      <c r="D970" s="17" t="s">
        <v>546</v>
      </c>
      <c r="E970" s="17" t="s">
        <v>432</v>
      </c>
      <c r="F970" s="17" t="s">
        <v>2328</v>
      </c>
      <c r="G970" s="20" t="s">
        <v>424</v>
      </c>
      <c r="H970" s="20" t="s">
        <v>3283</v>
      </c>
      <c r="I970" s="20" t="str">
        <f t="shared" si="151"/>
        <v>2 Gm Kłaj (2)</v>
      </c>
      <c r="J970" s="18" t="s">
        <v>1337</v>
      </c>
      <c r="K970" s="151">
        <v>11435</v>
      </c>
      <c r="L970" s="154">
        <v>1735</v>
      </c>
      <c r="M970" s="68">
        <v>11</v>
      </c>
      <c r="N970" s="169">
        <v>5709.92</v>
      </c>
      <c r="O970" s="32">
        <f t="shared" si="147"/>
        <v>9.6195880000000001E-4</v>
      </c>
      <c r="P970" s="32">
        <f t="shared" si="148"/>
        <v>2.9229800000000003E-4</v>
      </c>
      <c r="Q970" s="30">
        <f t="shared" si="149"/>
        <v>1.0660800000000001E-4</v>
      </c>
      <c r="R970" s="94">
        <f t="shared" si="152"/>
        <v>53304</v>
      </c>
      <c r="S970" s="107"/>
      <c r="T970" s="107"/>
      <c r="U970" s="107"/>
      <c r="V970" s="108"/>
      <c r="W970" s="109">
        <f t="shared" si="150"/>
        <v>53304</v>
      </c>
    </row>
    <row r="971" spans="1:23" ht="20.25" hidden="1" customHeight="1">
      <c r="A971" s="34" t="s">
        <v>6371</v>
      </c>
      <c r="B971" s="162">
        <v>1219043</v>
      </c>
      <c r="C971" s="17" t="s">
        <v>487</v>
      </c>
      <c r="D971" s="17" t="s">
        <v>546</v>
      </c>
      <c r="E971" s="17" t="s">
        <v>434</v>
      </c>
      <c r="F971" s="17" t="s">
        <v>2329</v>
      </c>
      <c r="G971" s="20" t="s">
        <v>425</v>
      </c>
      <c r="H971" s="20" t="s">
        <v>3284</v>
      </c>
      <c r="I971" s="20" t="str">
        <f t="shared" si="151"/>
        <v>3 M-Gm Niepołomice (3)</v>
      </c>
      <c r="J971" s="18" t="s">
        <v>1338</v>
      </c>
      <c r="K971" s="151">
        <v>34020</v>
      </c>
      <c r="L971" s="154">
        <v>5985</v>
      </c>
      <c r="M971" s="68">
        <v>2</v>
      </c>
      <c r="N971" s="169">
        <v>6919.99</v>
      </c>
      <c r="O971" s="32">
        <f t="shared" si="147"/>
        <v>5.8788900000000002E-5</v>
      </c>
      <c r="P971" s="32">
        <f t="shared" si="148"/>
        <v>5.08456E-5</v>
      </c>
      <c r="Q971" s="30">
        <f t="shared" si="149"/>
        <v>1.8544499999999998E-5</v>
      </c>
      <c r="R971" s="94">
        <f t="shared" si="152"/>
        <v>9272</v>
      </c>
      <c r="S971" s="107"/>
      <c r="T971" s="107"/>
      <c r="U971" s="107"/>
      <c r="V971" s="108"/>
      <c r="W971" s="109">
        <f t="shared" si="150"/>
        <v>9272</v>
      </c>
    </row>
    <row r="972" spans="1:23" ht="20.25" hidden="1" customHeight="1">
      <c r="A972" s="34" t="s">
        <v>6372</v>
      </c>
      <c r="B972" s="162">
        <v>1219053</v>
      </c>
      <c r="C972" s="17" t="s">
        <v>487</v>
      </c>
      <c r="D972" s="17" t="s">
        <v>546</v>
      </c>
      <c r="E972" s="17" t="s">
        <v>436</v>
      </c>
      <c r="F972" s="17" t="s">
        <v>2329</v>
      </c>
      <c r="G972" s="20" t="s">
        <v>425</v>
      </c>
      <c r="H972" s="20" t="s">
        <v>3285</v>
      </c>
      <c r="I972" s="20" t="str">
        <f t="shared" si="151"/>
        <v>3 M-Gm Wieliczka (3)</v>
      </c>
      <c r="J972" s="18" t="s">
        <v>1339</v>
      </c>
      <c r="K972" s="151">
        <v>70471</v>
      </c>
      <c r="L972" s="154">
        <v>11755</v>
      </c>
      <c r="M972" s="68">
        <v>9</v>
      </c>
      <c r="N972" s="169">
        <v>5269.74</v>
      </c>
      <c r="O972" s="32">
        <f t="shared" si="147"/>
        <v>1.2771209999999999E-4</v>
      </c>
      <c r="P972" s="32">
        <f t="shared" si="148"/>
        <v>2.8488230000000002E-4</v>
      </c>
      <c r="Q972" s="30">
        <f t="shared" si="149"/>
        <v>1.0390330000000001E-4</v>
      </c>
      <c r="R972" s="94">
        <f t="shared" si="152"/>
        <v>51951</v>
      </c>
      <c r="S972" s="107"/>
      <c r="T972" s="107"/>
      <c r="U972" s="107"/>
      <c r="V972" s="108"/>
      <c r="W972" s="109">
        <f t="shared" si="150"/>
        <v>51951</v>
      </c>
    </row>
    <row r="973" spans="1:23" ht="20.25" hidden="1" customHeight="1">
      <c r="A973" s="34" t="s">
        <v>6373</v>
      </c>
      <c r="B973" s="162">
        <v>1261011</v>
      </c>
      <c r="C973" s="17" t="s">
        <v>487</v>
      </c>
      <c r="D973" s="17" t="s">
        <v>604</v>
      </c>
      <c r="E973" s="17" t="s">
        <v>430</v>
      </c>
      <c r="F973" s="17" t="s">
        <v>2327</v>
      </c>
      <c r="G973" s="20" t="s">
        <v>423</v>
      </c>
      <c r="H973" s="20" t="s">
        <v>3286</v>
      </c>
      <c r="I973" s="20" t="str">
        <f t="shared" si="151"/>
        <v>1 M Kraków (1)</v>
      </c>
      <c r="J973" s="18" t="s">
        <v>1340</v>
      </c>
      <c r="K973" s="151">
        <v>816614</v>
      </c>
      <c r="L973" s="154">
        <v>94353</v>
      </c>
      <c r="M973" s="68">
        <v>171</v>
      </c>
      <c r="N973" s="169">
        <v>9030.35</v>
      </c>
      <c r="O973" s="32">
        <f t="shared" si="147"/>
        <v>2.094012E-4</v>
      </c>
      <c r="P973" s="32">
        <f t="shared" si="148"/>
        <v>2.1879142000000001E-3</v>
      </c>
      <c r="Q973" s="30">
        <f t="shared" si="149"/>
        <v>7.9798409999999999E-4</v>
      </c>
      <c r="R973" s="94">
        <f t="shared" si="152"/>
        <v>398992</v>
      </c>
      <c r="S973" s="107"/>
      <c r="T973" s="107"/>
      <c r="U973" s="107"/>
      <c r="V973" s="108"/>
      <c r="W973" s="109">
        <f t="shared" si="150"/>
        <v>398992</v>
      </c>
    </row>
    <row r="974" spans="1:23" ht="20.25" hidden="1" customHeight="1">
      <c r="A974" s="34" t="s">
        <v>6374</v>
      </c>
      <c r="B974" s="162">
        <v>1262011</v>
      </c>
      <c r="C974" s="17" t="s">
        <v>487</v>
      </c>
      <c r="D974" s="17" t="s">
        <v>606</v>
      </c>
      <c r="E974" s="17" t="s">
        <v>430</v>
      </c>
      <c r="F974" s="17" t="s">
        <v>2327</v>
      </c>
      <c r="G974" s="20" t="s">
        <v>423</v>
      </c>
      <c r="H974" s="20" t="s">
        <v>3287</v>
      </c>
      <c r="I974" s="20" t="str">
        <f t="shared" si="151"/>
        <v>1 M Nowy Sącz (1)</v>
      </c>
      <c r="J974" s="18" t="s">
        <v>1341</v>
      </c>
      <c r="K974" s="151">
        <v>79416</v>
      </c>
      <c r="L974" s="154">
        <v>11680</v>
      </c>
      <c r="M974" s="68">
        <v>114</v>
      </c>
      <c r="N974" s="169">
        <v>6441.43</v>
      </c>
      <c r="O974" s="32">
        <f t="shared" si="147"/>
        <v>1.4354789000000001E-3</v>
      </c>
      <c r="P974" s="32">
        <f t="shared" si="148"/>
        <v>2.6028992000000002E-3</v>
      </c>
      <c r="Q974" s="30">
        <f t="shared" si="149"/>
        <v>9.49339E-4</v>
      </c>
      <c r="R974" s="94">
        <f t="shared" si="152"/>
        <v>474669</v>
      </c>
      <c r="S974" s="107"/>
      <c r="T974" s="107"/>
      <c r="U974" s="107"/>
      <c r="V974" s="108"/>
      <c r="W974" s="109">
        <f t="shared" si="150"/>
        <v>474669</v>
      </c>
    </row>
    <row r="975" spans="1:23" ht="21" hidden="1" customHeight="1">
      <c r="A975" s="34" t="s">
        <v>6375</v>
      </c>
      <c r="B975" s="162">
        <v>1263011</v>
      </c>
      <c r="C975" s="17" t="s">
        <v>487</v>
      </c>
      <c r="D975" s="17" t="s">
        <v>739</v>
      </c>
      <c r="E975" s="17" t="s">
        <v>430</v>
      </c>
      <c r="F975" s="17" t="s">
        <v>2327</v>
      </c>
      <c r="G975" s="20" t="s">
        <v>423</v>
      </c>
      <c r="H975" s="20" t="s">
        <v>3288</v>
      </c>
      <c r="I975" s="20" t="str">
        <f t="shared" si="151"/>
        <v>1 M Tarnów (1)</v>
      </c>
      <c r="J975" s="18" t="s">
        <v>1342</v>
      </c>
      <c r="K975" s="151">
        <v>101177</v>
      </c>
      <c r="L975" s="154">
        <v>12268</v>
      </c>
      <c r="M975" s="68">
        <v>98</v>
      </c>
      <c r="N975" s="169">
        <v>6038.5</v>
      </c>
      <c r="O975" s="32">
        <f t="shared" si="147"/>
        <v>9.6859949999999995E-4</v>
      </c>
      <c r="P975" s="32">
        <f t="shared" si="148"/>
        <v>1.9678361000000002E-3</v>
      </c>
      <c r="Q975" s="30">
        <f t="shared" si="149"/>
        <v>7.177164E-4</v>
      </c>
      <c r="R975" s="94">
        <f t="shared" si="152"/>
        <v>358858</v>
      </c>
      <c r="S975" s="107"/>
      <c r="T975" s="107"/>
      <c r="U975" s="107"/>
      <c r="V975" s="108"/>
      <c r="W975" s="109">
        <f t="shared" si="150"/>
        <v>358858</v>
      </c>
    </row>
    <row r="976" spans="1:23" s="7" customFormat="1" ht="15" hidden="1" customHeight="1">
      <c r="A976" s="34"/>
      <c r="B976" s="142"/>
      <c r="C976" s="21" t="s">
        <v>487</v>
      </c>
      <c r="D976" s="22" t="s">
        <v>4765</v>
      </c>
      <c r="E976" s="23"/>
      <c r="F976" s="42"/>
      <c r="G976" s="24"/>
      <c r="H976" s="24"/>
      <c r="I976" s="20" t="str">
        <f t="shared" si="151"/>
        <v xml:space="preserve">  </v>
      </c>
      <c r="J976" s="25"/>
      <c r="K976" s="150">
        <f>SUM(K793:K975)</f>
        <v>3429342</v>
      </c>
      <c r="L976" s="29">
        <f>SUM(L793:L975)</f>
        <v>496900</v>
      </c>
      <c r="M976" s="69"/>
      <c r="N976" s="147"/>
      <c r="O976" s="29">
        <f>SUM(O793:O975)</f>
        <v>1</v>
      </c>
      <c r="P976" s="29">
        <f>SUM(P793:P975)</f>
        <v>0</v>
      </c>
      <c r="Q976" s="29">
        <f>SUM(Q793:Q975)</f>
        <v>0</v>
      </c>
      <c r="R976" s="84"/>
      <c r="S976" s="137">
        <f>SUM(S793:S975)</f>
        <v>0</v>
      </c>
      <c r="T976" s="137">
        <f>SUM(T793:T975)</f>
        <v>0</v>
      </c>
      <c r="U976" s="137">
        <f>SUM(U793:U975)</f>
        <v>0</v>
      </c>
      <c r="V976" s="137">
        <f>SUM(V793:V975)</f>
        <v>0</v>
      </c>
      <c r="W976" s="137">
        <f>SUM(W793:W975)</f>
        <v>63635631</v>
      </c>
    </row>
    <row r="977" spans="1:23" ht="20.25" hidden="1" customHeight="1">
      <c r="A977" s="34" t="s">
        <v>6376</v>
      </c>
      <c r="B977" s="162">
        <v>1401013</v>
      </c>
      <c r="C977" s="17" t="s">
        <v>491</v>
      </c>
      <c r="D977" s="17" t="s">
        <v>430</v>
      </c>
      <c r="E977" s="17" t="s">
        <v>430</v>
      </c>
      <c r="F977" s="17" t="s">
        <v>2329</v>
      </c>
      <c r="G977" s="20" t="s">
        <v>425</v>
      </c>
      <c r="H977" s="20" t="s">
        <v>3289</v>
      </c>
      <c r="I977" s="20" t="str">
        <f t="shared" si="151"/>
        <v>3 M-Gm Białobrzegi (3)</v>
      </c>
      <c r="J977" s="18" t="s">
        <v>1343</v>
      </c>
      <c r="K977" s="151">
        <v>9663</v>
      </c>
      <c r="L977" s="154">
        <v>1458</v>
      </c>
      <c r="M977" s="76">
        <v>2</v>
      </c>
      <c r="N977" s="169">
        <v>5361.09</v>
      </c>
      <c r="O977" s="32">
        <f t="shared" ref="O977:O1040" si="153" xml:space="preserve"> ROUNDDOWN(M977/K977,10)</f>
        <v>2.06975E-4</v>
      </c>
      <c r="P977" s="32">
        <f t="shared" ref="P977:P1040" si="154">ROUNDDOWN(L977*O977/N977,10)</f>
        <v>5.6288800000000002E-5</v>
      </c>
      <c r="Q977" s="30">
        <f t="shared" ref="Q977:Q1040" si="155">ROUNDDOWN(P977/$P$2498,10)</f>
        <v>2.0529800000000001E-5</v>
      </c>
      <c r="R977" s="94">
        <f t="shared" si="152"/>
        <v>10264</v>
      </c>
      <c r="S977" s="111"/>
      <c r="T977" s="111"/>
      <c r="U977" s="111"/>
      <c r="V977" s="112"/>
      <c r="W977" s="96">
        <f t="shared" ref="W977:W1040" si="156">MIN(R977:U977)</f>
        <v>10264</v>
      </c>
    </row>
    <row r="978" spans="1:23" ht="20.25" hidden="1" customHeight="1">
      <c r="A978" s="34" t="s">
        <v>6377</v>
      </c>
      <c r="B978" s="162">
        <v>1401022</v>
      </c>
      <c r="C978" s="17" t="s">
        <v>491</v>
      </c>
      <c r="D978" s="17" t="s">
        <v>430</v>
      </c>
      <c r="E978" s="17" t="s">
        <v>429</v>
      </c>
      <c r="F978" s="17" t="s">
        <v>2328</v>
      </c>
      <c r="G978" s="20" t="s">
        <v>424</v>
      </c>
      <c r="H978" s="20" t="s">
        <v>3290</v>
      </c>
      <c r="I978" s="20" t="str">
        <f t="shared" si="151"/>
        <v>2 Gm Promna (2)</v>
      </c>
      <c r="J978" s="18" t="s">
        <v>1344</v>
      </c>
      <c r="K978" s="151">
        <v>5404</v>
      </c>
      <c r="L978" s="154">
        <v>829</v>
      </c>
      <c r="M978" s="70">
        <v>45</v>
      </c>
      <c r="N978" s="169">
        <v>4071.14</v>
      </c>
      <c r="O978" s="32">
        <f t="shared" si="153"/>
        <v>8.3271649999999992E-3</v>
      </c>
      <c r="P978" s="32">
        <f t="shared" si="154"/>
        <v>1.6956478000000001E-3</v>
      </c>
      <c r="Q978" s="30">
        <f t="shared" si="155"/>
        <v>6.1844289999999995E-4</v>
      </c>
      <c r="R978" s="94">
        <f t="shared" si="152"/>
        <v>309221</v>
      </c>
      <c r="S978" s="111"/>
      <c r="T978" s="111"/>
      <c r="U978" s="111"/>
      <c r="V978" s="112"/>
      <c r="W978" s="96">
        <f t="shared" si="156"/>
        <v>309221</v>
      </c>
    </row>
    <row r="979" spans="1:23" ht="20.25" hidden="1" customHeight="1">
      <c r="A979" s="34" t="s">
        <v>6378</v>
      </c>
      <c r="B979" s="162">
        <v>1401032</v>
      </c>
      <c r="C979" s="17" t="s">
        <v>491</v>
      </c>
      <c r="D979" s="17" t="s">
        <v>430</v>
      </c>
      <c r="E979" s="17" t="s">
        <v>432</v>
      </c>
      <c r="F979" s="17" t="s">
        <v>2328</v>
      </c>
      <c r="G979" s="20" t="s">
        <v>424</v>
      </c>
      <c r="H979" s="20" t="s">
        <v>3291</v>
      </c>
      <c r="I979" s="20" t="str">
        <f t="shared" si="151"/>
        <v>2 Gm Radzanów (2)</v>
      </c>
      <c r="J979" s="18" t="s">
        <v>1345</v>
      </c>
      <c r="K979" s="151">
        <v>3774</v>
      </c>
      <c r="L979" s="154">
        <v>569</v>
      </c>
      <c r="M979" s="70">
        <v>43</v>
      </c>
      <c r="N979" s="169">
        <v>3149.63</v>
      </c>
      <c r="O979" s="32">
        <f t="shared" si="153"/>
        <v>1.1393746600000001E-2</v>
      </c>
      <c r="P979" s="32">
        <f t="shared" si="154"/>
        <v>2.0583502000000001E-3</v>
      </c>
      <c r="Q979" s="30">
        <f t="shared" si="155"/>
        <v>7.5072910000000004E-4</v>
      </c>
      <c r="R979" s="94">
        <f t="shared" si="152"/>
        <v>375364</v>
      </c>
      <c r="S979" s="111"/>
      <c r="T979" s="111"/>
      <c r="U979" s="111"/>
      <c r="V979" s="112"/>
      <c r="W979" s="96">
        <f t="shared" si="156"/>
        <v>375364</v>
      </c>
    </row>
    <row r="980" spans="1:23" ht="20.25" hidden="1" customHeight="1">
      <c r="A980" s="34" t="s">
        <v>6379</v>
      </c>
      <c r="B980" s="162">
        <v>1401042</v>
      </c>
      <c r="C980" s="17" t="s">
        <v>491</v>
      </c>
      <c r="D980" s="17" t="s">
        <v>430</v>
      </c>
      <c r="E980" s="17" t="s">
        <v>434</v>
      </c>
      <c r="F980" s="17" t="s">
        <v>2328</v>
      </c>
      <c r="G980" s="20" t="s">
        <v>424</v>
      </c>
      <c r="H980" s="20" t="s">
        <v>3292</v>
      </c>
      <c r="I980" s="20" t="str">
        <f t="shared" si="151"/>
        <v>2 Gm Stara Błotnica (2)</v>
      </c>
      <c r="J980" s="18" t="s">
        <v>1346</v>
      </c>
      <c r="K980" s="151">
        <v>5355</v>
      </c>
      <c r="L980" s="154">
        <v>896</v>
      </c>
      <c r="M980" s="70">
        <v>10</v>
      </c>
      <c r="N980" s="169">
        <v>3704.48</v>
      </c>
      <c r="O980" s="32">
        <f t="shared" si="153"/>
        <v>1.8674136E-3</v>
      </c>
      <c r="P980" s="32">
        <f t="shared" si="154"/>
        <v>4.5166999999999999E-4</v>
      </c>
      <c r="Q980" s="30">
        <f t="shared" si="155"/>
        <v>1.6473470000000001E-4</v>
      </c>
      <c r="R980" s="94">
        <f t="shared" si="152"/>
        <v>82367</v>
      </c>
      <c r="S980" s="111"/>
      <c r="T980" s="111"/>
      <c r="U980" s="111"/>
      <c r="V980" s="112"/>
      <c r="W980" s="96">
        <f t="shared" si="156"/>
        <v>82367</v>
      </c>
    </row>
    <row r="981" spans="1:23" ht="20.25" hidden="1" customHeight="1">
      <c r="A981" s="34" t="s">
        <v>6380</v>
      </c>
      <c r="B981" s="162">
        <v>1401052</v>
      </c>
      <c r="C981" s="17" t="s">
        <v>491</v>
      </c>
      <c r="D981" s="17" t="s">
        <v>430</v>
      </c>
      <c r="E981" s="17" t="s">
        <v>436</v>
      </c>
      <c r="F981" s="17" t="s">
        <v>2328</v>
      </c>
      <c r="G981" s="20" t="s">
        <v>424</v>
      </c>
      <c r="H981" s="20" t="s">
        <v>3293</v>
      </c>
      <c r="I981" s="20" t="str">
        <f t="shared" si="151"/>
        <v>2 Gm Stromiec (2)</v>
      </c>
      <c r="J981" s="18" t="s">
        <v>1347</v>
      </c>
      <c r="K981" s="151">
        <v>5343</v>
      </c>
      <c r="L981" s="154">
        <v>822</v>
      </c>
      <c r="M981" s="70">
        <v>17</v>
      </c>
      <c r="N981" s="169">
        <v>3532.87</v>
      </c>
      <c r="O981" s="32">
        <f t="shared" si="153"/>
        <v>3.1817331E-3</v>
      </c>
      <c r="P981" s="32">
        <f t="shared" si="154"/>
        <v>7.4030020000000001E-4</v>
      </c>
      <c r="Q981" s="30">
        <f t="shared" si="155"/>
        <v>2.7000499999999997E-4</v>
      </c>
      <c r="R981" s="94">
        <f t="shared" si="152"/>
        <v>135002</v>
      </c>
      <c r="S981" s="111"/>
      <c r="T981" s="111"/>
      <c r="U981" s="111"/>
      <c r="V981" s="112"/>
      <c r="W981" s="96">
        <f t="shared" si="156"/>
        <v>135002</v>
      </c>
    </row>
    <row r="982" spans="1:23" ht="20.25" hidden="1" customHeight="1">
      <c r="A982" s="34" t="s">
        <v>6381</v>
      </c>
      <c r="B982" s="162">
        <v>1401063</v>
      </c>
      <c r="C982" s="17" t="s">
        <v>491</v>
      </c>
      <c r="D982" s="17" t="s">
        <v>430</v>
      </c>
      <c r="E982" s="17" t="s">
        <v>438</v>
      </c>
      <c r="F982" s="17" t="s">
        <v>2329</v>
      </c>
      <c r="G982" s="20" t="s">
        <v>425</v>
      </c>
      <c r="H982" s="20" t="s">
        <v>3294</v>
      </c>
      <c r="I982" s="20" t="str">
        <f t="shared" si="151"/>
        <v>3 M-Gm Wyśmierzyce (3)</v>
      </c>
      <c r="J982" s="18" t="s">
        <v>1348</v>
      </c>
      <c r="K982" s="151">
        <v>2642</v>
      </c>
      <c r="L982" s="154">
        <v>375</v>
      </c>
      <c r="M982" s="70">
        <v>6</v>
      </c>
      <c r="N982" s="169">
        <v>4065.95</v>
      </c>
      <c r="O982" s="32">
        <f t="shared" si="153"/>
        <v>2.2710068000000002E-3</v>
      </c>
      <c r="P982" s="32">
        <f t="shared" si="154"/>
        <v>2.094535E-4</v>
      </c>
      <c r="Q982" s="30">
        <f t="shared" si="155"/>
        <v>7.6392599999999998E-5</v>
      </c>
      <c r="R982" s="94">
        <f t="shared" si="152"/>
        <v>38196</v>
      </c>
      <c r="S982" s="111"/>
      <c r="T982" s="111"/>
      <c r="U982" s="111"/>
      <c r="V982" s="112"/>
      <c r="W982" s="96">
        <f t="shared" si="156"/>
        <v>38196</v>
      </c>
    </row>
    <row r="983" spans="1:23" ht="20.25" hidden="1" customHeight="1">
      <c r="A983" s="34" t="s">
        <v>6382</v>
      </c>
      <c r="B983" s="162">
        <v>1402011</v>
      </c>
      <c r="C983" s="17" t="s">
        <v>491</v>
      </c>
      <c r="D983" s="17" t="s">
        <v>429</v>
      </c>
      <c r="E983" s="17" t="s">
        <v>430</v>
      </c>
      <c r="F983" s="17" t="s">
        <v>2327</v>
      </c>
      <c r="G983" s="20" t="s">
        <v>423</v>
      </c>
      <c r="H983" s="20" t="s">
        <v>3295</v>
      </c>
      <c r="I983" s="20" t="str">
        <f t="shared" si="151"/>
        <v>1 M Ciechanów (1)</v>
      </c>
      <c r="J983" s="18" t="s">
        <v>1349</v>
      </c>
      <c r="K983" s="151">
        <v>41234</v>
      </c>
      <c r="L983" s="154">
        <v>5421</v>
      </c>
      <c r="M983" s="70">
        <v>75</v>
      </c>
      <c r="N983" s="169">
        <v>5359.25</v>
      </c>
      <c r="O983" s="32">
        <f t="shared" si="153"/>
        <v>1.8188873E-3</v>
      </c>
      <c r="P983" s="32">
        <f t="shared" si="154"/>
        <v>1.8398447E-3</v>
      </c>
      <c r="Q983" s="30">
        <f t="shared" si="155"/>
        <v>6.7103490000000002E-4</v>
      </c>
      <c r="R983" s="94">
        <f t="shared" si="152"/>
        <v>335517</v>
      </c>
      <c r="S983" s="111"/>
      <c r="T983" s="111"/>
      <c r="U983" s="111"/>
      <c r="V983" s="112"/>
      <c r="W983" s="96">
        <f t="shared" si="156"/>
        <v>335517</v>
      </c>
    </row>
    <row r="984" spans="1:23" ht="20.25" hidden="1" customHeight="1">
      <c r="A984" s="34" t="s">
        <v>6383</v>
      </c>
      <c r="B984" s="162">
        <v>1402022</v>
      </c>
      <c r="C984" s="17" t="s">
        <v>491</v>
      </c>
      <c r="D984" s="17" t="s">
        <v>429</v>
      </c>
      <c r="E984" s="17" t="s">
        <v>429</v>
      </c>
      <c r="F984" s="17" t="s">
        <v>2328</v>
      </c>
      <c r="G984" s="20" t="s">
        <v>424</v>
      </c>
      <c r="H984" s="20" t="s">
        <v>3296</v>
      </c>
      <c r="I984" s="20" t="str">
        <f t="shared" si="151"/>
        <v>2 Gm Ciechanów (2)</v>
      </c>
      <c r="J984" s="18" t="s">
        <v>1349</v>
      </c>
      <c r="K984" s="151">
        <v>7618</v>
      </c>
      <c r="L984" s="154">
        <v>1339</v>
      </c>
      <c r="M984" s="70">
        <v>10</v>
      </c>
      <c r="N984" s="169">
        <v>7246.24</v>
      </c>
      <c r="O984" s="32">
        <f t="shared" si="153"/>
        <v>1.3126804E-3</v>
      </c>
      <c r="P984" s="32">
        <f t="shared" si="154"/>
        <v>2.425642E-4</v>
      </c>
      <c r="Q984" s="30">
        <f t="shared" si="155"/>
        <v>8.8468900000000003E-5</v>
      </c>
      <c r="R984" s="94">
        <f t="shared" si="152"/>
        <v>44234</v>
      </c>
      <c r="S984" s="111"/>
      <c r="T984" s="111"/>
      <c r="U984" s="111"/>
      <c r="V984" s="112"/>
      <c r="W984" s="96">
        <f t="shared" si="156"/>
        <v>44234</v>
      </c>
    </row>
    <row r="985" spans="1:23" ht="20.25" hidden="1" customHeight="1">
      <c r="A985" s="34" t="s">
        <v>6384</v>
      </c>
      <c r="B985" s="162">
        <v>1402033</v>
      </c>
      <c r="C985" s="17" t="s">
        <v>491</v>
      </c>
      <c r="D985" s="17" t="s">
        <v>429</v>
      </c>
      <c r="E985" s="17" t="s">
        <v>432</v>
      </c>
      <c r="F985" s="17" t="s">
        <v>2329</v>
      </c>
      <c r="G985" s="20" t="s">
        <v>425</v>
      </c>
      <c r="H985" s="20" t="s">
        <v>3297</v>
      </c>
      <c r="I985" s="20" t="str">
        <f t="shared" si="151"/>
        <v>3 M-Gm Glinojeck (3)</v>
      </c>
      <c r="J985" s="18" t="s">
        <v>1350</v>
      </c>
      <c r="K985" s="151">
        <v>6927</v>
      </c>
      <c r="L985" s="154">
        <v>1019</v>
      </c>
      <c r="M985" s="70">
        <v>25</v>
      </c>
      <c r="N985" s="169">
        <v>5664.13</v>
      </c>
      <c r="O985" s="32">
        <f t="shared" si="153"/>
        <v>3.6090659000000001E-3</v>
      </c>
      <c r="P985" s="32">
        <f t="shared" si="154"/>
        <v>6.4928559999999998E-4</v>
      </c>
      <c r="Q985" s="30">
        <f t="shared" si="155"/>
        <v>2.3680979999999999E-4</v>
      </c>
      <c r="R985" s="94">
        <f t="shared" si="152"/>
        <v>118404</v>
      </c>
      <c r="S985" s="111"/>
      <c r="T985" s="111"/>
      <c r="U985" s="111"/>
      <c r="V985" s="112"/>
      <c r="W985" s="96">
        <f t="shared" si="156"/>
        <v>118404</v>
      </c>
    </row>
    <row r="986" spans="1:23" ht="20.25" hidden="1" customHeight="1">
      <c r="A986" s="34" t="s">
        <v>6385</v>
      </c>
      <c r="B986" s="162">
        <v>1402042</v>
      </c>
      <c r="C986" s="17" t="s">
        <v>491</v>
      </c>
      <c r="D986" s="17" t="s">
        <v>429</v>
      </c>
      <c r="E986" s="17" t="s">
        <v>434</v>
      </c>
      <c r="F986" s="17" t="s">
        <v>2328</v>
      </c>
      <c r="G986" s="20" t="s">
        <v>424</v>
      </c>
      <c r="H986" s="20" t="s">
        <v>3298</v>
      </c>
      <c r="I986" s="20" t="str">
        <f t="shared" si="151"/>
        <v>2 Gm Gołymin-Ośrodek (2)</v>
      </c>
      <c r="J986" s="18" t="s">
        <v>1351</v>
      </c>
      <c r="K986" s="151">
        <v>3376</v>
      </c>
      <c r="L986" s="154">
        <v>506</v>
      </c>
      <c r="M986" s="70">
        <v>33</v>
      </c>
      <c r="N986" s="169">
        <v>3771.54</v>
      </c>
      <c r="O986" s="32">
        <f t="shared" si="153"/>
        <v>9.7748815000000006E-3</v>
      </c>
      <c r="P986" s="32">
        <f t="shared" si="154"/>
        <v>1.3114245E-3</v>
      </c>
      <c r="Q986" s="30">
        <f t="shared" si="155"/>
        <v>4.7830760000000001E-4</v>
      </c>
      <c r="R986" s="94">
        <f t="shared" si="152"/>
        <v>239153</v>
      </c>
      <c r="S986" s="111"/>
      <c r="T986" s="111"/>
      <c r="U986" s="111"/>
      <c r="V986" s="112"/>
      <c r="W986" s="96">
        <f t="shared" si="156"/>
        <v>239153</v>
      </c>
    </row>
    <row r="987" spans="1:23" ht="20.25" hidden="1" customHeight="1">
      <c r="A987" s="34" t="s">
        <v>6386</v>
      </c>
      <c r="B987" s="162">
        <v>1402052</v>
      </c>
      <c r="C987" s="17" t="s">
        <v>491</v>
      </c>
      <c r="D987" s="17" t="s">
        <v>429</v>
      </c>
      <c r="E987" s="17" t="s">
        <v>436</v>
      </c>
      <c r="F987" s="17" t="s">
        <v>2328</v>
      </c>
      <c r="G987" s="20" t="s">
        <v>424</v>
      </c>
      <c r="H987" s="20" t="s">
        <v>3299</v>
      </c>
      <c r="I987" s="20" t="str">
        <f t="shared" si="151"/>
        <v>2 Gm Grudusk (2)</v>
      </c>
      <c r="J987" s="18" t="s">
        <v>1352</v>
      </c>
      <c r="K987" s="151">
        <v>3205</v>
      </c>
      <c r="L987" s="154">
        <v>468</v>
      </c>
      <c r="M987" s="70">
        <v>15</v>
      </c>
      <c r="N987" s="169">
        <v>3958.8</v>
      </c>
      <c r="O987" s="32">
        <f t="shared" si="153"/>
        <v>4.6801871999999998E-3</v>
      </c>
      <c r="P987" s="32">
        <f t="shared" si="154"/>
        <v>5.5328059999999995E-4</v>
      </c>
      <c r="Q987" s="30">
        <f t="shared" si="155"/>
        <v>2.0179449999999999E-4</v>
      </c>
      <c r="R987" s="94">
        <f t="shared" si="152"/>
        <v>100897</v>
      </c>
      <c r="S987" s="111"/>
      <c r="T987" s="111"/>
      <c r="U987" s="111"/>
      <c r="V987" s="112"/>
      <c r="W987" s="96">
        <f t="shared" si="156"/>
        <v>100897</v>
      </c>
    </row>
    <row r="988" spans="1:23" hidden="1">
      <c r="A988" s="34" t="s">
        <v>6387</v>
      </c>
      <c r="B988" s="162">
        <v>1402062</v>
      </c>
      <c r="C988" s="17" t="s">
        <v>491</v>
      </c>
      <c r="D988" s="17" t="s">
        <v>429</v>
      </c>
      <c r="E988" s="17" t="s">
        <v>438</v>
      </c>
      <c r="F988" s="17" t="s">
        <v>2328</v>
      </c>
      <c r="G988" s="20" t="s">
        <v>424</v>
      </c>
      <c r="H988" s="20" t="s">
        <v>3300</v>
      </c>
      <c r="I988" s="20" t="str">
        <f t="shared" si="151"/>
        <v>2 Gm Ojrzeń (2)</v>
      </c>
      <c r="J988" s="18" t="s">
        <v>1353</v>
      </c>
      <c r="K988" s="151">
        <v>3996</v>
      </c>
      <c r="L988" s="154">
        <v>608</v>
      </c>
      <c r="M988" s="70">
        <v>35</v>
      </c>
      <c r="N988" s="169">
        <v>3643.42</v>
      </c>
      <c r="O988" s="32">
        <f t="shared" si="153"/>
        <v>8.7587587000000008E-3</v>
      </c>
      <c r="P988" s="32">
        <f t="shared" si="154"/>
        <v>1.4616281E-3</v>
      </c>
      <c r="Q988" s="30">
        <f t="shared" si="155"/>
        <v>5.3309039999999998E-4</v>
      </c>
      <c r="R988" s="94">
        <f t="shared" si="152"/>
        <v>266545</v>
      </c>
      <c r="S988" s="111"/>
      <c r="T988" s="111"/>
      <c r="U988" s="111"/>
      <c r="V988" s="112"/>
      <c r="W988" s="96">
        <f t="shared" si="156"/>
        <v>266545</v>
      </c>
    </row>
    <row r="989" spans="1:23" ht="20.25" hidden="1" customHeight="1">
      <c r="A989" s="34" t="s">
        <v>6388</v>
      </c>
      <c r="B989" s="162">
        <v>1402072</v>
      </c>
      <c r="C989" s="17" t="s">
        <v>491</v>
      </c>
      <c r="D989" s="17" t="s">
        <v>429</v>
      </c>
      <c r="E989" s="17" t="s">
        <v>445</v>
      </c>
      <c r="F989" s="17" t="s">
        <v>2328</v>
      </c>
      <c r="G989" s="20" t="s">
        <v>424</v>
      </c>
      <c r="H989" s="20" t="s">
        <v>3301</v>
      </c>
      <c r="I989" s="20" t="str">
        <f t="shared" si="151"/>
        <v>2 Gm Opinogóra Górna (2)</v>
      </c>
      <c r="J989" s="18" t="s">
        <v>1354</v>
      </c>
      <c r="K989" s="151">
        <v>5763</v>
      </c>
      <c r="L989" s="154">
        <v>889</v>
      </c>
      <c r="M989" s="70">
        <v>4</v>
      </c>
      <c r="N989" s="169">
        <v>4672.03</v>
      </c>
      <c r="O989" s="32">
        <f t="shared" si="153"/>
        <v>6.9408290000000004E-4</v>
      </c>
      <c r="P989" s="32">
        <f t="shared" si="154"/>
        <v>1.3207099999999999E-4</v>
      </c>
      <c r="Q989" s="30">
        <f t="shared" si="155"/>
        <v>4.81694E-5</v>
      </c>
      <c r="R989" s="94">
        <f t="shared" si="152"/>
        <v>24084</v>
      </c>
      <c r="S989" s="111"/>
      <c r="T989" s="111"/>
      <c r="U989" s="111"/>
      <c r="V989" s="112"/>
      <c r="W989" s="96">
        <f t="shared" si="156"/>
        <v>24084</v>
      </c>
    </row>
    <row r="990" spans="1:23" hidden="1">
      <c r="A990" s="34" t="s">
        <v>6389</v>
      </c>
      <c r="B990" s="162">
        <v>1402082</v>
      </c>
      <c r="C990" s="17" t="s">
        <v>491</v>
      </c>
      <c r="D990" s="17" t="s">
        <v>429</v>
      </c>
      <c r="E990" s="17" t="s">
        <v>469</v>
      </c>
      <c r="F990" s="17" t="s">
        <v>2328</v>
      </c>
      <c r="G990" s="20" t="s">
        <v>424</v>
      </c>
      <c r="H990" s="20" t="s">
        <v>3302</v>
      </c>
      <c r="I990" s="20" t="str">
        <f t="shared" si="151"/>
        <v>2 Gm Regimin (2)</v>
      </c>
      <c r="J990" s="18" t="s">
        <v>1355</v>
      </c>
      <c r="K990" s="151">
        <v>4657</v>
      </c>
      <c r="L990" s="154">
        <v>712</v>
      </c>
      <c r="M990" s="70">
        <v>15</v>
      </c>
      <c r="N990" s="169">
        <v>4423.8500000000004</v>
      </c>
      <c r="O990" s="32">
        <f t="shared" si="153"/>
        <v>3.2209576000000002E-3</v>
      </c>
      <c r="P990" s="32">
        <f t="shared" si="154"/>
        <v>5.1839949999999996E-4</v>
      </c>
      <c r="Q990" s="30">
        <f t="shared" si="155"/>
        <v>1.8907249999999999E-4</v>
      </c>
      <c r="R990" s="94">
        <f t="shared" si="152"/>
        <v>94536</v>
      </c>
      <c r="S990" s="111"/>
      <c r="T990" s="111"/>
      <c r="U990" s="111"/>
      <c r="V990" s="112"/>
      <c r="W990" s="96">
        <f t="shared" si="156"/>
        <v>94536</v>
      </c>
    </row>
    <row r="991" spans="1:23" hidden="1">
      <c r="A991" s="34" t="s">
        <v>6390</v>
      </c>
      <c r="B991" s="162">
        <v>1402092</v>
      </c>
      <c r="C991" s="17" t="s">
        <v>491</v>
      </c>
      <c r="D991" s="17" t="s">
        <v>429</v>
      </c>
      <c r="E991" s="17" t="s">
        <v>471</v>
      </c>
      <c r="F991" s="17" t="s">
        <v>2328</v>
      </c>
      <c r="G991" s="20" t="s">
        <v>424</v>
      </c>
      <c r="H991" s="20" t="s">
        <v>3303</v>
      </c>
      <c r="I991" s="20" t="str">
        <f t="shared" si="151"/>
        <v>2 Gm Sońsk (2)</v>
      </c>
      <c r="J991" s="18" t="s">
        <v>1356</v>
      </c>
      <c r="K991" s="151">
        <v>7228</v>
      </c>
      <c r="L991" s="154">
        <v>1200</v>
      </c>
      <c r="M991" s="70">
        <v>9</v>
      </c>
      <c r="N991" s="169">
        <v>4470.41</v>
      </c>
      <c r="O991" s="32">
        <f t="shared" si="153"/>
        <v>1.2451577E-3</v>
      </c>
      <c r="P991" s="32">
        <f t="shared" si="154"/>
        <v>3.3423980000000001E-4</v>
      </c>
      <c r="Q991" s="30">
        <f t="shared" si="155"/>
        <v>1.219051E-4</v>
      </c>
      <c r="R991" s="94">
        <f t="shared" si="152"/>
        <v>60952</v>
      </c>
      <c r="S991" s="111"/>
      <c r="T991" s="111"/>
      <c r="U991" s="111"/>
      <c r="V991" s="112"/>
      <c r="W991" s="96">
        <f t="shared" si="156"/>
        <v>60952</v>
      </c>
    </row>
    <row r="992" spans="1:23" hidden="1">
      <c r="A992" s="34" t="s">
        <v>6391</v>
      </c>
      <c r="B992" s="162">
        <v>1403011</v>
      </c>
      <c r="C992" s="17" t="s">
        <v>491</v>
      </c>
      <c r="D992" s="17" t="s">
        <v>432</v>
      </c>
      <c r="E992" s="17" t="s">
        <v>430</v>
      </c>
      <c r="F992" s="17" t="s">
        <v>2327</v>
      </c>
      <c r="G992" s="20" t="s">
        <v>423</v>
      </c>
      <c r="H992" s="20" t="s">
        <v>3304</v>
      </c>
      <c r="I992" s="20" t="str">
        <f t="shared" si="151"/>
        <v>1 M Garwolin (1)</v>
      </c>
      <c r="J992" s="18" t="s">
        <v>1357</v>
      </c>
      <c r="K992" s="151">
        <v>17244</v>
      </c>
      <c r="L992" s="154">
        <v>2893</v>
      </c>
      <c r="M992" s="70">
        <v>24</v>
      </c>
      <c r="N992" s="169">
        <v>4581.58</v>
      </c>
      <c r="O992" s="32">
        <f t="shared" si="153"/>
        <v>1.3917884000000001E-3</v>
      </c>
      <c r="P992" s="32">
        <f t="shared" si="154"/>
        <v>8.7883299999999998E-4</v>
      </c>
      <c r="Q992" s="30">
        <f t="shared" si="155"/>
        <v>3.205312E-4</v>
      </c>
      <c r="R992" s="94">
        <f t="shared" si="152"/>
        <v>160265</v>
      </c>
      <c r="S992" s="111"/>
      <c r="T992" s="111"/>
      <c r="U992" s="111"/>
      <c r="V992" s="112"/>
      <c r="W992" s="96">
        <f t="shared" si="156"/>
        <v>160265</v>
      </c>
    </row>
    <row r="993" spans="1:23" hidden="1">
      <c r="A993" s="34" t="s">
        <v>6392</v>
      </c>
      <c r="B993" s="162">
        <v>1403021</v>
      </c>
      <c r="C993" s="17" t="s">
        <v>491</v>
      </c>
      <c r="D993" s="17" t="s">
        <v>432</v>
      </c>
      <c r="E993" s="17" t="s">
        <v>429</v>
      </c>
      <c r="F993" s="17" t="s">
        <v>2327</v>
      </c>
      <c r="G993" s="20" t="s">
        <v>423</v>
      </c>
      <c r="H993" s="20" t="s">
        <v>3305</v>
      </c>
      <c r="I993" s="20" t="str">
        <f t="shared" si="151"/>
        <v>1 M Łaskarzew (1)</v>
      </c>
      <c r="J993" s="18" t="s">
        <v>1358</v>
      </c>
      <c r="K993" s="151">
        <v>4400</v>
      </c>
      <c r="L993" s="154">
        <v>605</v>
      </c>
      <c r="M993" s="70">
        <v>21</v>
      </c>
      <c r="N993" s="169">
        <v>4021.24</v>
      </c>
      <c r="O993" s="32">
        <f t="shared" si="153"/>
        <v>4.7727272000000001E-3</v>
      </c>
      <c r="P993" s="32">
        <f t="shared" si="154"/>
        <v>7.18062E-4</v>
      </c>
      <c r="Q993" s="30">
        <f t="shared" si="155"/>
        <v>2.618942E-4</v>
      </c>
      <c r="R993" s="94">
        <f t="shared" si="152"/>
        <v>130947</v>
      </c>
      <c r="S993" s="111"/>
      <c r="T993" s="111"/>
      <c r="U993" s="111"/>
      <c r="V993" s="112"/>
      <c r="W993" s="96">
        <f t="shared" si="156"/>
        <v>130947</v>
      </c>
    </row>
    <row r="994" spans="1:23" hidden="1">
      <c r="A994" s="34" t="s">
        <v>6393</v>
      </c>
      <c r="B994" s="162">
        <v>1403032</v>
      </c>
      <c r="C994" s="17" t="s">
        <v>491</v>
      </c>
      <c r="D994" s="17" t="s">
        <v>432</v>
      </c>
      <c r="E994" s="17" t="s">
        <v>432</v>
      </c>
      <c r="F994" s="17" t="s">
        <v>2328</v>
      </c>
      <c r="G994" s="20" t="s">
        <v>424</v>
      </c>
      <c r="H994" s="20" t="s">
        <v>3306</v>
      </c>
      <c r="I994" s="20" t="str">
        <f t="shared" si="151"/>
        <v>2 Gm Borowie (2)</v>
      </c>
      <c r="J994" s="18" t="s">
        <v>1359</v>
      </c>
      <c r="K994" s="151">
        <v>4878</v>
      </c>
      <c r="L994" s="154">
        <v>719</v>
      </c>
      <c r="M994" s="70">
        <v>10</v>
      </c>
      <c r="N994" s="169">
        <v>4145.83</v>
      </c>
      <c r="O994" s="32">
        <f t="shared" si="153"/>
        <v>2.0500204999999998E-3</v>
      </c>
      <c r="P994" s="32">
        <f t="shared" si="154"/>
        <v>3.5552940000000002E-4</v>
      </c>
      <c r="Q994" s="30">
        <f t="shared" si="155"/>
        <v>1.2967E-4</v>
      </c>
      <c r="R994" s="94">
        <f t="shared" si="152"/>
        <v>64835</v>
      </c>
      <c r="S994" s="111"/>
      <c r="T994" s="111"/>
      <c r="U994" s="111"/>
      <c r="V994" s="112"/>
      <c r="W994" s="96">
        <f t="shared" si="156"/>
        <v>64835</v>
      </c>
    </row>
    <row r="995" spans="1:23" hidden="1">
      <c r="A995" s="34" t="s">
        <v>6394</v>
      </c>
      <c r="B995" s="162">
        <v>1403042</v>
      </c>
      <c r="C995" s="17" t="s">
        <v>491</v>
      </c>
      <c r="D995" s="17" t="s">
        <v>432</v>
      </c>
      <c r="E995" s="17" t="s">
        <v>434</v>
      </c>
      <c r="F995" s="17" t="s">
        <v>2328</v>
      </c>
      <c r="G995" s="20" t="s">
        <v>424</v>
      </c>
      <c r="H995" s="20" t="s">
        <v>3307</v>
      </c>
      <c r="I995" s="20" t="str">
        <f t="shared" si="151"/>
        <v>2 Gm Garwolin (2)</v>
      </c>
      <c r="J995" s="18" t="s">
        <v>1357</v>
      </c>
      <c r="K995" s="151">
        <v>13490</v>
      </c>
      <c r="L995" s="154">
        <v>2517</v>
      </c>
      <c r="M995" s="70">
        <v>6</v>
      </c>
      <c r="N995" s="169">
        <v>5637.63</v>
      </c>
      <c r="O995" s="32">
        <f t="shared" si="153"/>
        <v>4.4477390000000001E-4</v>
      </c>
      <c r="P995" s="32">
        <f t="shared" si="154"/>
        <v>1.985756E-4</v>
      </c>
      <c r="Q995" s="30">
        <f t="shared" si="155"/>
        <v>7.2425199999999999E-5</v>
      </c>
      <c r="R995" s="94">
        <f t="shared" si="152"/>
        <v>36212</v>
      </c>
      <c r="S995" s="111"/>
      <c r="T995" s="111"/>
      <c r="U995" s="111"/>
      <c r="V995" s="112"/>
      <c r="W995" s="96">
        <f t="shared" si="156"/>
        <v>36212</v>
      </c>
    </row>
    <row r="996" spans="1:23" hidden="1">
      <c r="A996" s="34" t="s">
        <v>6395</v>
      </c>
      <c r="B996" s="162">
        <v>1403052</v>
      </c>
      <c r="C996" s="17" t="s">
        <v>491</v>
      </c>
      <c r="D996" s="17" t="s">
        <v>432</v>
      </c>
      <c r="E996" s="17" t="s">
        <v>436</v>
      </c>
      <c r="F996" s="17" t="s">
        <v>2328</v>
      </c>
      <c r="G996" s="20" t="s">
        <v>424</v>
      </c>
      <c r="H996" s="20" t="s">
        <v>3308</v>
      </c>
      <c r="I996" s="20" t="str">
        <f t="shared" si="151"/>
        <v>2 Gm Górzno (2)</v>
      </c>
      <c r="J996" s="18" t="s">
        <v>621</v>
      </c>
      <c r="K996" s="151">
        <v>6754</v>
      </c>
      <c r="L996" s="154">
        <v>1227</v>
      </c>
      <c r="M996" s="70">
        <v>10</v>
      </c>
      <c r="N996" s="169">
        <v>3638.34</v>
      </c>
      <c r="O996" s="32">
        <f t="shared" si="153"/>
        <v>1.4806039999999999E-3</v>
      </c>
      <c r="P996" s="32">
        <f t="shared" si="154"/>
        <v>4.9932139999999997E-4</v>
      </c>
      <c r="Q996" s="30">
        <f t="shared" si="155"/>
        <v>1.8211430000000001E-4</v>
      </c>
      <c r="R996" s="94">
        <f t="shared" si="152"/>
        <v>91057</v>
      </c>
      <c r="S996" s="111"/>
      <c r="T996" s="111"/>
      <c r="U996" s="111"/>
      <c r="V996" s="112"/>
      <c r="W996" s="96">
        <f t="shared" si="156"/>
        <v>91057</v>
      </c>
    </row>
    <row r="997" spans="1:23" hidden="1">
      <c r="A997" s="34" t="s">
        <v>6396</v>
      </c>
      <c r="B997" s="162">
        <v>1403062</v>
      </c>
      <c r="C997" s="17" t="s">
        <v>491</v>
      </c>
      <c r="D997" s="17" t="s">
        <v>432</v>
      </c>
      <c r="E997" s="17" t="s">
        <v>438</v>
      </c>
      <c r="F997" s="17" t="s">
        <v>2328</v>
      </c>
      <c r="G997" s="20" t="s">
        <v>424</v>
      </c>
      <c r="H997" s="20" t="s">
        <v>3309</v>
      </c>
      <c r="I997" s="20" t="str">
        <f t="shared" si="151"/>
        <v>2 Gm Łaskarzew (2)</v>
      </c>
      <c r="J997" s="18" t="s">
        <v>1358</v>
      </c>
      <c r="K997" s="151">
        <v>5234</v>
      </c>
      <c r="L997" s="154">
        <v>882</v>
      </c>
      <c r="M997" s="70">
        <v>24</v>
      </c>
      <c r="N997" s="169">
        <v>3398.63</v>
      </c>
      <c r="O997" s="32">
        <f t="shared" si="153"/>
        <v>4.5854030999999996E-3</v>
      </c>
      <c r="P997" s="32">
        <f t="shared" si="154"/>
        <v>1.189987E-3</v>
      </c>
      <c r="Q997" s="30">
        <f t="shared" si="155"/>
        <v>4.3401639999999999E-4</v>
      </c>
      <c r="R997" s="94">
        <f t="shared" si="152"/>
        <v>217008</v>
      </c>
      <c r="S997" s="111"/>
      <c r="T997" s="111"/>
      <c r="U997" s="111"/>
      <c r="V997" s="112"/>
      <c r="W997" s="96">
        <f t="shared" si="156"/>
        <v>217008</v>
      </c>
    </row>
    <row r="998" spans="1:23" ht="20.25" hidden="1" customHeight="1">
      <c r="A998" s="34" t="s">
        <v>6397</v>
      </c>
      <c r="B998" s="162">
        <v>1403073</v>
      </c>
      <c r="C998" s="17" t="s">
        <v>491</v>
      </c>
      <c r="D998" s="17" t="s">
        <v>432</v>
      </c>
      <c r="E998" s="17" t="s">
        <v>445</v>
      </c>
      <c r="F998" s="17" t="s">
        <v>2328</v>
      </c>
      <c r="G998" s="20" t="s">
        <v>424</v>
      </c>
      <c r="H998" s="20" t="s">
        <v>3310</v>
      </c>
      <c r="I998" s="20" t="str">
        <f t="shared" si="151"/>
        <v>2 Gm Maciejowice (3)</v>
      </c>
      <c r="J998" s="18" t="s">
        <v>1360</v>
      </c>
      <c r="K998" s="151">
        <v>6232</v>
      </c>
      <c r="L998" s="154">
        <v>864</v>
      </c>
      <c r="M998" s="70">
        <v>23</v>
      </c>
      <c r="N998" s="169">
        <v>4378.26</v>
      </c>
      <c r="O998" s="32">
        <f t="shared" si="153"/>
        <v>3.690629E-3</v>
      </c>
      <c r="P998" s="32">
        <f t="shared" si="154"/>
        <v>7.2830379999999997E-4</v>
      </c>
      <c r="Q998" s="30">
        <f t="shared" si="155"/>
        <v>2.6562960000000002E-4</v>
      </c>
      <c r="R998" s="94">
        <f t="shared" si="152"/>
        <v>132814</v>
      </c>
      <c r="S998" s="111"/>
      <c r="T998" s="111"/>
      <c r="U998" s="111"/>
      <c r="V998" s="112"/>
      <c r="W998" s="96">
        <f t="shared" si="156"/>
        <v>132814</v>
      </c>
    </row>
    <row r="999" spans="1:23" hidden="1">
      <c r="A999" s="34" t="s">
        <v>6398</v>
      </c>
      <c r="B999" s="162">
        <v>1403082</v>
      </c>
      <c r="C999" s="17" t="s">
        <v>491</v>
      </c>
      <c r="D999" s="17" t="s">
        <v>432</v>
      </c>
      <c r="E999" s="17" t="s">
        <v>469</v>
      </c>
      <c r="F999" s="17" t="s">
        <v>2328</v>
      </c>
      <c r="G999" s="20" t="s">
        <v>424</v>
      </c>
      <c r="H999" s="20" t="s">
        <v>3311</v>
      </c>
      <c r="I999" s="20" t="str">
        <f t="shared" si="151"/>
        <v>2 Gm Miastków Kościelny (2)</v>
      </c>
      <c r="J999" s="18" t="s">
        <v>1361</v>
      </c>
      <c r="K999" s="151">
        <v>4567</v>
      </c>
      <c r="L999" s="154">
        <v>739</v>
      </c>
      <c r="M999" s="70">
        <v>6</v>
      </c>
      <c r="N999" s="169">
        <v>3705.12</v>
      </c>
      <c r="O999" s="32">
        <f t="shared" si="153"/>
        <v>1.3137727E-3</v>
      </c>
      <c r="P999" s="32">
        <f t="shared" si="154"/>
        <v>2.620368E-4</v>
      </c>
      <c r="Q999" s="30">
        <f t="shared" si="155"/>
        <v>9.5570999999999997E-5</v>
      </c>
      <c r="R999" s="94">
        <f t="shared" si="152"/>
        <v>47785</v>
      </c>
      <c r="S999" s="111"/>
      <c r="T999" s="111"/>
      <c r="U999" s="111"/>
      <c r="V999" s="112"/>
      <c r="W999" s="96">
        <f t="shared" si="156"/>
        <v>47785</v>
      </c>
    </row>
    <row r="1000" spans="1:23" hidden="1">
      <c r="A1000" s="34" t="s">
        <v>6399</v>
      </c>
      <c r="B1000" s="162">
        <v>1403092</v>
      </c>
      <c r="C1000" s="17" t="s">
        <v>491</v>
      </c>
      <c r="D1000" s="17" t="s">
        <v>432</v>
      </c>
      <c r="E1000" s="17" t="s">
        <v>471</v>
      </c>
      <c r="F1000" s="17" t="s">
        <v>2328</v>
      </c>
      <c r="G1000" s="20" t="s">
        <v>424</v>
      </c>
      <c r="H1000" s="20" t="s">
        <v>3312</v>
      </c>
      <c r="I1000" s="20" t="str">
        <f t="shared" si="151"/>
        <v>2 Gm Parysów (2)</v>
      </c>
      <c r="J1000" s="18" t="s">
        <v>1362</v>
      </c>
      <c r="K1000" s="151">
        <v>4091</v>
      </c>
      <c r="L1000" s="154">
        <v>761</v>
      </c>
      <c r="M1000" s="70">
        <v>9</v>
      </c>
      <c r="N1000" s="169">
        <v>3712.27</v>
      </c>
      <c r="O1000" s="32">
        <f t="shared" si="153"/>
        <v>2.1999510999999999E-3</v>
      </c>
      <c r="P1000" s="32">
        <f t="shared" si="154"/>
        <v>4.5098080000000002E-4</v>
      </c>
      <c r="Q1000" s="30">
        <f t="shared" si="155"/>
        <v>1.6448330000000001E-4</v>
      </c>
      <c r="R1000" s="94">
        <f t="shared" si="152"/>
        <v>82241</v>
      </c>
      <c r="S1000" s="111"/>
      <c r="T1000" s="111"/>
      <c r="U1000" s="111"/>
      <c r="V1000" s="112"/>
      <c r="W1000" s="96">
        <f t="shared" si="156"/>
        <v>82241</v>
      </c>
    </row>
    <row r="1001" spans="1:23" hidden="1">
      <c r="A1001" s="34" t="s">
        <v>6400</v>
      </c>
      <c r="B1001" s="162">
        <v>1403103</v>
      </c>
      <c r="C1001" s="17" t="s">
        <v>491</v>
      </c>
      <c r="D1001" s="17" t="s">
        <v>432</v>
      </c>
      <c r="E1001" s="17" t="s">
        <v>484</v>
      </c>
      <c r="F1001" s="17" t="s">
        <v>2329</v>
      </c>
      <c r="G1001" s="20" t="s">
        <v>425</v>
      </c>
      <c r="H1001" s="20" t="s">
        <v>3313</v>
      </c>
      <c r="I1001" s="20" t="str">
        <f t="shared" si="151"/>
        <v>3 M-Gm Pilawa (3)</v>
      </c>
      <c r="J1001" s="18" t="s">
        <v>1363</v>
      </c>
      <c r="K1001" s="151">
        <v>10553</v>
      </c>
      <c r="L1001" s="154">
        <v>1772</v>
      </c>
      <c r="M1001" s="70">
        <v>2</v>
      </c>
      <c r="N1001" s="169">
        <v>5171.95</v>
      </c>
      <c r="O1001" s="32">
        <f t="shared" si="153"/>
        <v>1.8951950000000001E-4</v>
      </c>
      <c r="P1001" s="32">
        <f t="shared" si="154"/>
        <v>6.4932599999999996E-5</v>
      </c>
      <c r="Q1001" s="30">
        <f t="shared" si="155"/>
        <v>2.3682399999999999E-5</v>
      </c>
      <c r="R1001" s="94">
        <f t="shared" si="152"/>
        <v>11841</v>
      </c>
      <c r="S1001" s="111"/>
      <c r="T1001" s="111"/>
      <c r="U1001" s="111"/>
      <c r="V1001" s="112"/>
      <c r="W1001" s="96">
        <f t="shared" si="156"/>
        <v>11841</v>
      </c>
    </row>
    <row r="1002" spans="1:23" hidden="1">
      <c r="A1002" s="34" t="s">
        <v>6401</v>
      </c>
      <c r="B1002" s="162">
        <v>1403112</v>
      </c>
      <c r="C1002" s="17" t="s">
        <v>491</v>
      </c>
      <c r="D1002" s="17" t="s">
        <v>432</v>
      </c>
      <c r="E1002" s="17" t="s">
        <v>486</v>
      </c>
      <c r="F1002" s="17" t="s">
        <v>2328</v>
      </c>
      <c r="G1002" s="20" t="s">
        <v>424</v>
      </c>
      <c r="H1002" s="20" t="s">
        <v>3314</v>
      </c>
      <c r="I1002" s="20" t="str">
        <f t="shared" si="151"/>
        <v>2 Gm Sobolew (2)</v>
      </c>
      <c r="J1002" s="18" t="s">
        <v>1364</v>
      </c>
      <c r="K1002" s="151">
        <v>7735</v>
      </c>
      <c r="L1002" s="154">
        <v>1360</v>
      </c>
      <c r="M1002" s="70">
        <v>6</v>
      </c>
      <c r="N1002" s="169">
        <v>3875.7</v>
      </c>
      <c r="O1002" s="32">
        <f t="shared" si="153"/>
        <v>7.7569480000000001E-4</v>
      </c>
      <c r="P1002" s="32">
        <f t="shared" si="154"/>
        <v>2.721946E-4</v>
      </c>
      <c r="Q1002" s="30">
        <f t="shared" si="155"/>
        <v>9.9275800000000002E-5</v>
      </c>
      <c r="R1002" s="94">
        <f t="shared" si="152"/>
        <v>49637</v>
      </c>
      <c r="S1002" s="111"/>
      <c r="T1002" s="111"/>
      <c r="U1002" s="111"/>
      <c r="V1002" s="112"/>
      <c r="W1002" s="96">
        <f t="shared" si="156"/>
        <v>49637</v>
      </c>
    </row>
    <row r="1003" spans="1:23" hidden="1">
      <c r="A1003" s="34" t="s">
        <v>6402</v>
      </c>
      <c r="B1003" s="162">
        <v>1403122</v>
      </c>
      <c r="C1003" s="17" t="s">
        <v>491</v>
      </c>
      <c r="D1003" s="17" t="s">
        <v>432</v>
      </c>
      <c r="E1003" s="17" t="s">
        <v>487</v>
      </c>
      <c r="F1003" s="17" t="s">
        <v>2328</v>
      </c>
      <c r="G1003" s="20" t="s">
        <v>424</v>
      </c>
      <c r="H1003" s="20" t="s">
        <v>3315</v>
      </c>
      <c r="I1003" s="20" t="str">
        <f t="shared" si="151"/>
        <v>2 Gm Trojanów (2)</v>
      </c>
      <c r="J1003" s="18" t="s">
        <v>1365</v>
      </c>
      <c r="K1003" s="151">
        <v>7010</v>
      </c>
      <c r="L1003" s="154">
        <v>1065</v>
      </c>
      <c r="M1003" s="70">
        <v>18</v>
      </c>
      <c r="N1003" s="169">
        <v>4050.48</v>
      </c>
      <c r="O1003" s="32">
        <f t="shared" si="153"/>
        <v>2.5677603000000002E-3</v>
      </c>
      <c r="P1003" s="32">
        <f t="shared" si="154"/>
        <v>6.7514579999999999E-4</v>
      </c>
      <c r="Q1003" s="30">
        <f t="shared" si="155"/>
        <v>2.462416E-4</v>
      </c>
      <c r="R1003" s="94">
        <f t="shared" si="152"/>
        <v>123120</v>
      </c>
      <c r="S1003" s="111"/>
      <c r="T1003" s="111"/>
      <c r="U1003" s="111"/>
      <c r="V1003" s="112"/>
      <c r="W1003" s="96">
        <f t="shared" si="156"/>
        <v>123120</v>
      </c>
    </row>
    <row r="1004" spans="1:23" hidden="1">
      <c r="A1004" s="34" t="s">
        <v>6403</v>
      </c>
      <c r="B1004" s="162">
        <v>1403132</v>
      </c>
      <c r="C1004" s="17" t="s">
        <v>491</v>
      </c>
      <c r="D1004" s="17" t="s">
        <v>432</v>
      </c>
      <c r="E1004" s="17" t="s">
        <v>489</v>
      </c>
      <c r="F1004" s="17" t="s">
        <v>2328</v>
      </c>
      <c r="G1004" s="20" t="s">
        <v>424</v>
      </c>
      <c r="H1004" s="20" t="s">
        <v>3316</v>
      </c>
      <c r="I1004" s="20" t="str">
        <f t="shared" si="151"/>
        <v>2 Gm Wilga (2)</v>
      </c>
      <c r="J1004" s="18" t="s">
        <v>1366</v>
      </c>
      <c r="K1004" s="151">
        <v>5057</v>
      </c>
      <c r="L1004" s="154">
        <v>740</v>
      </c>
      <c r="M1004" s="76">
        <v>2</v>
      </c>
      <c r="N1004" s="169">
        <v>3929.11</v>
      </c>
      <c r="O1004" s="32">
        <f t="shared" si="153"/>
        <v>3.9549129999999998E-4</v>
      </c>
      <c r="P1004" s="32">
        <f t="shared" si="154"/>
        <v>7.4485899999999998E-5</v>
      </c>
      <c r="Q1004" s="30">
        <f t="shared" si="155"/>
        <v>2.7166699999999999E-5</v>
      </c>
      <c r="R1004" s="94">
        <f t="shared" si="152"/>
        <v>13583</v>
      </c>
      <c r="S1004" s="111"/>
      <c r="T1004" s="111"/>
      <c r="U1004" s="111"/>
      <c r="V1004" s="112"/>
      <c r="W1004" s="96">
        <f t="shared" si="156"/>
        <v>13583</v>
      </c>
    </row>
    <row r="1005" spans="1:23" hidden="1">
      <c r="A1005" s="34" t="s">
        <v>6404</v>
      </c>
      <c r="B1005" s="162">
        <v>1403143</v>
      </c>
      <c r="C1005" s="17" t="s">
        <v>491</v>
      </c>
      <c r="D1005" s="17" t="s">
        <v>432</v>
      </c>
      <c r="E1005" s="17" t="s">
        <v>491</v>
      </c>
      <c r="F1005" s="17" t="s">
        <v>2329</v>
      </c>
      <c r="G1005" s="20" t="s">
        <v>425</v>
      </c>
      <c r="H1005" s="20" t="s">
        <v>3317</v>
      </c>
      <c r="I1005" s="20" t="str">
        <f t="shared" si="151"/>
        <v>3 M-Gm Żelechów (3)</v>
      </c>
      <c r="J1005" s="18" t="s">
        <v>1367</v>
      </c>
      <c r="K1005" s="151">
        <v>7644</v>
      </c>
      <c r="L1005" s="154">
        <v>1274</v>
      </c>
      <c r="M1005" s="70">
        <v>20</v>
      </c>
      <c r="N1005" s="169">
        <v>3682.44</v>
      </c>
      <c r="O1005" s="32">
        <f t="shared" si="153"/>
        <v>2.6164310999999998E-3</v>
      </c>
      <c r="P1005" s="32">
        <f t="shared" si="154"/>
        <v>9.0519679999999999E-4</v>
      </c>
      <c r="Q1005" s="30">
        <f t="shared" si="155"/>
        <v>3.3014669999999999E-4</v>
      </c>
      <c r="R1005" s="94">
        <f t="shared" si="152"/>
        <v>165073</v>
      </c>
      <c r="S1005" s="111"/>
      <c r="T1005" s="111"/>
      <c r="U1005" s="111"/>
      <c r="V1005" s="112"/>
      <c r="W1005" s="96">
        <f t="shared" si="156"/>
        <v>165073</v>
      </c>
    </row>
    <row r="1006" spans="1:23" hidden="1">
      <c r="A1006" s="34" t="s">
        <v>6405</v>
      </c>
      <c r="B1006" s="162">
        <v>1404011</v>
      </c>
      <c r="C1006" s="17" t="s">
        <v>491</v>
      </c>
      <c r="D1006" s="17" t="s">
        <v>434</v>
      </c>
      <c r="E1006" s="17" t="s">
        <v>430</v>
      </c>
      <c r="F1006" s="17" t="s">
        <v>2327</v>
      </c>
      <c r="G1006" s="20" t="s">
        <v>423</v>
      </c>
      <c r="H1006" s="20" t="s">
        <v>3318</v>
      </c>
      <c r="I1006" s="20" t="str">
        <f t="shared" si="151"/>
        <v>1 M Gostynin (1)</v>
      </c>
      <c r="J1006" s="18" t="s">
        <v>1368</v>
      </c>
      <c r="K1006" s="151">
        <v>16458</v>
      </c>
      <c r="L1006" s="154">
        <v>1980</v>
      </c>
      <c r="M1006" s="70">
        <v>39</v>
      </c>
      <c r="N1006" s="169">
        <v>4969.62</v>
      </c>
      <c r="O1006" s="32">
        <f t="shared" si="153"/>
        <v>2.3696682000000002E-3</v>
      </c>
      <c r="P1006" s="32">
        <f t="shared" si="154"/>
        <v>9.4412510000000001E-4</v>
      </c>
      <c r="Q1006" s="30">
        <f t="shared" si="155"/>
        <v>3.4434480000000001E-4</v>
      </c>
      <c r="R1006" s="94">
        <f t="shared" si="152"/>
        <v>172172</v>
      </c>
      <c r="S1006" s="111"/>
      <c r="T1006" s="111"/>
      <c r="U1006" s="111"/>
      <c r="V1006" s="112"/>
      <c r="W1006" s="96">
        <f t="shared" si="156"/>
        <v>172172</v>
      </c>
    </row>
    <row r="1007" spans="1:23" hidden="1">
      <c r="A1007" s="34" t="s">
        <v>6406</v>
      </c>
      <c r="B1007" s="162">
        <v>1404022</v>
      </c>
      <c r="C1007" s="17" t="s">
        <v>491</v>
      </c>
      <c r="D1007" s="17" t="s">
        <v>434</v>
      </c>
      <c r="E1007" s="17" t="s">
        <v>429</v>
      </c>
      <c r="F1007" s="17" t="s">
        <v>2328</v>
      </c>
      <c r="G1007" s="20" t="s">
        <v>424</v>
      </c>
      <c r="H1007" s="20" t="s">
        <v>3319</v>
      </c>
      <c r="I1007" s="20" t="str">
        <f t="shared" si="151"/>
        <v>2 Gm Gostynin (2)</v>
      </c>
      <c r="J1007" s="18" t="s">
        <v>1368</v>
      </c>
      <c r="K1007" s="151">
        <v>11593</v>
      </c>
      <c r="L1007" s="154">
        <v>1741</v>
      </c>
      <c r="M1007" s="70">
        <v>65</v>
      </c>
      <c r="N1007" s="169">
        <v>4339.8</v>
      </c>
      <c r="O1007" s="32">
        <f t="shared" si="153"/>
        <v>5.6068317000000003E-3</v>
      </c>
      <c r="P1007" s="32">
        <f t="shared" si="154"/>
        <v>2.2492958E-3</v>
      </c>
      <c r="Q1007" s="30">
        <f t="shared" si="155"/>
        <v>8.2037150000000003E-4</v>
      </c>
      <c r="R1007" s="94">
        <f t="shared" si="152"/>
        <v>410185</v>
      </c>
      <c r="S1007" s="111"/>
      <c r="T1007" s="111"/>
      <c r="U1007" s="111"/>
      <c r="V1007" s="112"/>
      <c r="W1007" s="96">
        <f t="shared" si="156"/>
        <v>410185</v>
      </c>
    </row>
    <row r="1008" spans="1:23" hidden="1">
      <c r="A1008" s="34" t="s">
        <v>6407</v>
      </c>
      <c r="B1008" s="162">
        <v>1404032</v>
      </c>
      <c r="C1008" s="17" t="s">
        <v>491</v>
      </c>
      <c r="D1008" s="17" t="s">
        <v>434</v>
      </c>
      <c r="E1008" s="17" t="s">
        <v>432</v>
      </c>
      <c r="F1008" s="17" t="s">
        <v>2328</v>
      </c>
      <c r="G1008" s="20" t="s">
        <v>424</v>
      </c>
      <c r="H1008" s="20" t="s">
        <v>3320</v>
      </c>
      <c r="I1008" s="20" t="str">
        <f t="shared" si="151"/>
        <v>2 Gm Pacyna (2)</v>
      </c>
      <c r="J1008" s="18" t="s">
        <v>1369</v>
      </c>
      <c r="K1008" s="151">
        <v>3110</v>
      </c>
      <c r="L1008" s="154">
        <v>408</v>
      </c>
      <c r="M1008" s="70">
        <v>11</v>
      </c>
      <c r="N1008" s="169">
        <v>3973.21</v>
      </c>
      <c r="O1008" s="32">
        <f t="shared" si="153"/>
        <v>3.5369773999999999E-3</v>
      </c>
      <c r="P1008" s="32">
        <f t="shared" si="154"/>
        <v>3.6320420000000001E-4</v>
      </c>
      <c r="Q1008" s="30">
        <f t="shared" si="155"/>
        <v>1.324691E-4</v>
      </c>
      <c r="R1008" s="94">
        <f t="shared" si="152"/>
        <v>66234</v>
      </c>
      <c r="S1008" s="111"/>
      <c r="T1008" s="111"/>
      <c r="U1008" s="111"/>
      <c r="V1008" s="112"/>
      <c r="W1008" s="96">
        <f t="shared" si="156"/>
        <v>66234</v>
      </c>
    </row>
    <row r="1009" spans="1:23" hidden="1">
      <c r="A1009" s="34" t="s">
        <v>6408</v>
      </c>
      <c r="B1009" s="162">
        <v>1404043</v>
      </c>
      <c r="C1009" s="17" t="s">
        <v>491</v>
      </c>
      <c r="D1009" s="17" t="s">
        <v>434</v>
      </c>
      <c r="E1009" s="17" t="s">
        <v>434</v>
      </c>
      <c r="F1009" s="17" t="s">
        <v>2328</v>
      </c>
      <c r="G1009" s="20" t="s">
        <v>424</v>
      </c>
      <c r="H1009" s="20" t="s">
        <v>3321</v>
      </c>
      <c r="I1009" s="20" t="str">
        <f t="shared" si="151"/>
        <v>2 Gm Sanniki (3)</v>
      </c>
      <c r="J1009" s="18" t="s">
        <v>1370</v>
      </c>
      <c r="K1009" s="151">
        <v>5516</v>
      </c>
      <c r="L1009" s="154">
        <v>751</v>
      </c>
      <c r="M1009" s="70">
        <v>28</v>
      </c>
      <c r="N1009" s="169">
        <v>4173.74</v>
      </c>
      <c r="O1009" s="32">
        <f t="shared" si="153"/>
        <v>5.0761421000000001E-3</v>
      </c>
      <c r="P1009" s="32">
        <f t="shared" si="154"/>
        <v>9.1337329999999998E-4</v>
      </c>
      <c r="Q1009" s="30">
        <f t="shared" si="155"/>
        <v>3.3312879999999997E-4</v>
      </c>
      <c r="R1009" s="94">
        <f t="shared" si="152"/>
        <v>166564</v>
      </c>
      <c r="S1009" s="111"/>
      <c r="T1009" s="111"/>
      <c r="U1009" s="111"/>
      <c r="V1009" s="112"/>
      <c r="W1009" s="96">
        <f t="shared" si="156"/>
        <v>166564</v>
      </c>
    </row>
    <row r="1010" spans="1:23" hidden="1">
      <c r="A1010" s="34" t="s">
        <v>6409</v>
      </c>
      <c r="B1010" s="162">
        <v>1404052</v>
      </c>
      <c r="C1010" s="17" t="s">
        <v>491</v>
      </c>
      <c r="D1010" s="17" t="s">
        <v>434</v>
      </c>
      <c r="E1010" s="17" t="s">
        <v>436</v>
      </c>
      <c r="F1010" s="17" t="s">
        <v>2328</v>
      </c>
      <c r="G1010" s="20" t="s">
        <v>424</v>
      </c>
      <c r="H1010" s="20" t="s">
        <v>3322</v>
      </c>
      <c r="I1010" s="20" t="str">
        <f t="shared" si="151"/>
        <v>2 Gm Szczawin Kościelny (2)</v>
      </c>
      <c r="J1010" s="18" t="s">
        <v>1371</v>
      </c>
      <c r="K1010" s="151">
        <v>4636</v>
      </c>
      <c r="L1010" s="154">
        <v>616</v>
      </c>
      <c r="M1010" s="70">
        <v>16</v>
      </c>
      <c r="N1010" s="169">
        <v>3704.04</v>
      </c>
      <c r="O1010" s="32">
        <f t="shared" si="153"/>
        <v>3.4512509999999998E-3</v>
      </c>
      <c r="P1010" s="32">
        <f t="shared" si="154"/>
        <v>5.7395989999999995E-4</v>
      </c>
      <c r="Q1010" s="30">
        <f t="shared" si="155"/>
        <v>2.0933670000000001E-4</v>
      </c>
      <c r="R1010" s="94">
        <f t="shared" si="152"/>
        <v>104668</v>
      </c>
      <c r="S1010" s="111"/>
      <c r="T1010" s="111"/>
      <c r="U1010" s="111"/>
      <c r="V1010" s="112"/>
      <c r="W1010" s="96">
        <f t="shared" si="156"/>
        <v>104668</v>
      </c>
    </row>
    <row r="1011" spans="1:23" hidden="1">
      <c r="A1011" s="34" t="s">
        <v>6410</v>
      </c>
      <c r="B1011" s="162">
        <v>1405011</v>
      </c>
      <c r="C1011" s="17" t="s">
        <v>491</v>
      </c>
      <c r="D1011" s="17" t="s">
        <v>436</v>
      </c>
      <c r="E1011" s="17" t="s">
        <v>430</v>
      </c>
      <c r="F1011" s="17" t="s">
        <v>2327</v>
      </c>
      <c r="G1011" s="20" t="s">
        <v>423</v>
      </c>
      <c r="H1011" s="20" t="s">
        <v>3323</v>
      </c>
      <c r="I1011" s="20" t="str">
        <f t="shared" si="151"/>
        <v>1 M Milanówek (1)</v>
      </c>
      <c r="J1011" s="18" t="s">
        <v>1372</v>
      </c>
      <c r="K1011" s="151">
        <v>16244</v>
      </c>
      <c r="L1011" s="154">
        <v>2376</v>
      </c>
      <c r="M1011" s="70">
        <v>14</v>
      </c>
      <c r="N1011" s="169">
        <v>6151.57</v>
      </c>
      <c r="O1011" s="32">
        <f t="shared" si="153"/>
        <v>8.6185660000000002E-4</v>
      </c>
      <c r="P1011" s="32">
        <f t="shared" si="154"/>
        <v>3.3288589999999998E-4</v>
      </c>
      <c r="Q1011" s="30">
        <f t="shared" si="155"/>
        <v>1.214113E-4</v>
      </c>
      <c r="R1011" s="94">
        <f t="shared" si="152"/>
        <v>60705</v>
      </c>
      <c r="S1011" s="111"/>
      <c r="T1011" s="111"/>
      <c r="U1011" s="111"/>
      <c r="V1011" s="112"/>
      <c r="W1011" s="96">
        <f t="shared" si="156"/>
        <v>60705</v>
      </c>
    </row>
    <row r="1012" spans="1:23" hidden="1">
      <c r="A1012" s="34" t="s">
        <v>6411</v>
      </c>
      <c r="B1012" s="162">
        <v>1405021</v>
      </c>
      <c r="C1012" s="17" t="s">
        <v>491</v>
      </c>
      <c r="D1012" s="17" t="s">
        <v>436</v>
      </c>
      <c r="E1012" s="17" t="s">
        <v>429</v>
      </c>
      <c r="F1012" s="17" t="s">
        <v>2327</v>
      </c>
      <c r="G1012" s="20" t="s">
        <v>423</v>
      </c>
      <c r="H1012" s="20" t="s">
        <v>3324</v>
      </c>
      <c r="I1012" s="20" t="str">
        <f t="shared" si="151"/>
        <v>1 M Podkowa Leśna (1)</v>
      </c>
      <c r="J1012" s="18" t="s">
        <v>1373</v>
      </c>
      <c r="K1012" s="151">
        <v>3708</v>
      </c>
      <c r="L1012" s="154">
        <v>523</v>
      </c>
      <c r="M1012" s="76">
        <v>2</v>
      </c>
      <c r="N1012" s="169">
        <v>6114.68</v>
      </c>
      <c r="O1012" s="32">
        <f t="shared" si="153"/>
        <v>5.3937430000000001E-4</v>
      </c>
      <c r="P1012" s="32">
        <f t="shared" si="154"/>
        <v>4.6133600000000002E-5</v>
      </c>
      <c r="Q1012" s="30">
        <f t="shared" si="155"/>
        <v>1.6826000000000001E-5</v>
      </c>
      <c r="R1012" s="94">
        <f t="shared" si="152"/>
        <v>8413</v>
      </c>
      <c r="S1012" s="111"/>
      <c r="T1012" s="111"/>
      <c r="U1012" s="111"/>
      <c r="V1012" s="112"/>
      <c r="W1012" s="96">
        <f t="shared" si="156"/>
        <v>8413</v>
      </c>
    </row>
    <row r="1013" spans="1:23" ht="20.25" hidden="1" customHeight="1">
      <c r="A1013" s="34" t="s">
        <v>6412</v>
      </c>
      <c r="B1013" s="162">
        <v>1405032</v>
      </c>
      <c r="C1013" s="17" t="s">
        <v>491</v>
      </c>
      <c r="D1013" s="17" t="s">
        <v>436</v>
      </c>
      <c r="E1013" s="17" t="s">
        <v>432</v>
      </c>
      <c r="F1013" s="17" t="s">
        <v>2328</v>
      </c>
      <c r="G1013" s="20" t="s">
        <v>424</v>
      </c>
      <c r="H1013" s="20" t="s">
        <v>2789</v>
      </c>
      <c r="I1013" s="20" t="str">
        <f t="shared" si="151"/>
        <v>2 Gm Baranów (2)</v>
      </c>
      <c r="J1013" s="18" t="s">
        <v>876</v>
      </c>
      <c r="K1013" s="151">
        <v>5323</v>
      </c>
      <c r="L1013" s="154">
        <v>917</v>
      </c>
      <c r="M1013" s="70">
        <v>14</v>
      </c>
      <c r="N1013" s="169">
        <v>5347.7</v>
      </c>
      <c r="O1013" s="32">
        <f t="shared" si="153"/>
        <v>2.6300958000000001E-3</v>
      </c>
      <c r="P1013" s="32">
        <f t="shared" si="154"/>
        <v>4.5099719999999998E-4</v>
      </c>
      <c r="Q1013" s="30">
        <f t="shared" si="155"/>
        <v>1.644893E-4</v>
      </c>
      <c r="R1013" s="94">
        <f t="shared" si="152"/>
        <v>82244</v>
      </c>
      <c r="S1013" s="111"/>
      <c r="T1013" s="111"/>
      <c r="U1013" s="111"/>
      <c r="V1013" s="112"/>
      <c r="W1013" s="96">
        <f t="shared" si="156"/>
        <v>82244</v>
      </c>
    </row>
    <row r="1014" spans="1:23" hidden="1">
      <c r="A1014" s="34" t="s">
        <v>6413</v>
      </c>
      <c r="B1014" s="162">
        <v>1405043</v>
      </c>
      <c r="C1014" s="17" t="s">
        <v>491</v>
      </c>
      <c r="D1014" s="17" t="s">
        <v>436</v>
      </c>
      <c r="E1014" s="17" t="s">
        <v>434</v>
      </c>
      <c r="F1014" s="17" t="s">
        <v>2329</v>
      </c>
      <c r="G1014" s="20" t="s">
        <v>425</v>
      </c>
      <c r="H1014" s="20" t="s">
        <v>3325</v>
      </c>
      <c r="I1014" s="20" t="str">
        <f t="shared" si="151"/>
        <v>3 M-Gm Grodzisk Mazowiecki (3)</v>
      </c>
      <c r="J1014" s="18" t="s">
        <v>1374</v>
      </c>
      <c r="K1014" s="151">
        <v>57387</v>
      </c>
      <c r="L1014" s="154">
        <v>10145</v>
      </c>
      <c r="M1014" s="70">
        <v>14</v>
      </c>
      <c r="N1014" s="169">
        <v>7980.27</v>
      </c>
      <c r="O1014" s="32">
        <f t="shared" si="153"/>
        <v>2.4395760000000001E-4</v>
      </c>
      <c r="P1014" s="32">
        <f t="shared" si="154"/>
        <v>3.1013349999999999E-4</v>
      </c>
      <c r="Q1014" s="30">
        <f t="shared" si="155"/>
        <v>1.13113E-4</v>
      </c>
      <c r="R1014" s="94">
        <f t="shared" si="152"/>
        <v>56556</v>
      </c>
      <c r="S1014" s="111"/>
      <c r="T1014" s="111"/>
      <c r="U1014" s="111"/>
      <c r="V1014" s="112"/>
      <c r="W1014" s="96">
        <f t="shared" si="156"/>
        <v>56556</v>
      </c>
    </row>
    <row r="1015" spans="1:23" ht="20.25" hidden="1" customHeight="1">
      <c r="A1015" s="34" t="s">
        <v>6414</v>
      </c>
      <c r="B1015" s="162">
        <v>1405052</v>
      </c>
      <c r="C1015" s="17" t="s">
        <v>491</v>
      </c>
      <c r="D1015" s="17" t="s">
        <v>436</v>
      </c>
      <c r="E1015" s="17" t="s">
        <v>436</v>
      </c>
      <c r="F1015" s="17" t="s">
        <v>2328</v>
      </c>
      <c r="G1015" s="20" t="s">
        <v>424</v>
      </c>
      <c r="H1015" s="20" t="s">
        <v>3326</v>
      </c>
      <c r="I1015" s="20" t="str">
        <f t="shared" si="151"/>
        <v>2 Gm Jaktorów (2)</v>
      </c>
      <c r="J1015" s="18" t="s">
        <v>1375</v>
      </c>
      <c r="K1015" s="151">
        <v>13817</v>
      </c>
      <c r="L1015" s="154">
        <v>2419</v>
      </c>
      <c r="M1015" s="70">
        <v>8</v>
      </c>
      <c r="N1015" s="169">
        <v>8135.36</v>
      </c>
      <c r="O1015" s="32">
        <f t="shared" si="153"/>
        <v>5.7899679999999997E-4</v>
      </c>
      <c r="P1015" s="32">
        <f t="shared" si="154"/>
        <v>1.721611E-4</v>
      </c>
      <c r="Q1015" s="30">
        <f t="shared" si="155"/>
        <v>6.2791200000000003E-5</v>
      </c>
      <c r="R1015" s="94">
        <f t="shared" si="152"/>
        <v>31395</v>
      </c>
      <c r="S1015" s="111"/>
      <c r="T1015" s="111"/>
      <c r="U1015" s="111"/>
      <c r="V1015" s="112"/>
      <c r="W1015" s="96">
        <f t="shared" si="156"/>
        <v>31395</v>
      </c>
    </row>
    <row r="1016" spans="1:23" hidden="1">
      <c r="A1016" s="34" t="s">
        <v>6415</v>
      </c>
      <c r="B1016" s="162">
        <v>1405062</v>
      </c>
      <c r="C1016" s="17" t="s">
        <v>491</v>
      </c>
      <c r="D1016" s="17" t="s">
        <v>436</v>
      </c>
      <c r="E1016" s="17" t="s">
        <v>438</v>
      </c>
      <c r="F1016" s="17" t="s">
        <v>2328</v>
      </c>
      <c r="G1016" s="20" t="s">
        <v>424</v>
      </c>
      <c r="H1016" s="20" t="s">
        <v>3327</v>
      </c>
      <c r="I1016" s="20" t="str">
        <f t="shared" si="151"/>
        <v>2 Gm Żabia Wola (2)</v>
      </c>
      <c r="J1016" s="18" t="s">
        <v>1376</v>
      </c>
      <c r="K1016" s="151">
        <v>11863</v>
      </c>
      <c r="L1016" s="154">
        <v>2092</v>
      </c>
      <c r="M1016" s="70">
        <v>5</v>
      </c>
      <c r="N1016" s="169">
        <v>7375.71</v>
      </c>
      <c r="O1016" s="32">
        <f t="shared" si="153"/>
        <v>4.2147849999999999E-4</v>
      </c>
      <c r="P1016" s="32">
        <f t="shared" si="154"/>
        <v>1.195455E-4</v>
      </c>
      <c r="Q1016" s="30">
        <f t="shared" si="155"/>
        <v>4.3600999999999998E-5</v>
      </c>
      <c r="R1016" s="94">
        <f t="shared" si="152"/>
        <v>21800</v>
      </c>
      <c r="S1016" s="111"/>
      <c r="T1016" s="111"/>
      <c r="U1016" s="111"/>
      <c r="V1016" s="112"/>
      <c r="W1016" s="96">
        <f t="shared" si="156"/>
        <v>21800</v>
      </c>
    </row>
    <row r="1017" spans="1:23" hidden="1">
      <c r="A1017" s="34" t="s">
        <v>6416</v>
      </c>
      <c r="B1017" s="162">
        <v>1406012</v>
      </c>
      <c r="C1017" s="17" t="s">
        <v>491</v>
      </c>
      <c r="D1017" s="17" t="s">
        <v>438</v>
      </c>
      <c r="E1017" s="17" t="s">
        <v>430</v>
      </c>
      <c r="F1017" s="17" t="s">
        <v>2328</v>
      </c>
      <c r="G1017" s="20" t="s">
        <v>424</v>
      </c>
      <c r="H1017" s="20" t="s">
        <v>3328</v>
      </c>
      <c r="I1017" s="20" t="str">
        <f t="shared" si="151"/>
        <v>2 Gm Belsk Duży (2)</v>
      </c>
      <c r="J1017" s="18" t="s">
        <v>1377</v>
      </c>
      <c r="K1017" s="151">
        <v>6080</v>
      </c>
      <c r="L1017" s="154">
        <v>830</v>
      </c>
      <c r="M1017" s="70">
        <v>21</v>
      </c>
      <c r="N1017" s="169">
        <v>5832.36</v>
      </c>
      <c r="O1017" s="32">
        <f t="shared" si="153"/>
        <v>3.4539472999999998E-3</v>
      </c>
      <c r="P1017" s="32">
        <f t="shared" si="154"/>
        <v>4.9152929999999998E-4</v>
      </c>
      <c r="Q1017" s="30">
        <f t="shared" si="155"/>
        <v>1.7927230000000001E-4</v>
      </c>
      <c r="R1017" s="94">
        <f t="shared" si="152"/>
        <v>89636</v>
      </c>
      <c r="S1017" s="111"/>
      <c r="T1017" s="111"/>
      <c r="U1017" s="111"/>
      <c r="V1017" s="112"/>
      <c r="W1017" s="96">
        <f t="shared" si="156"/>
        <v>89636</v>
      </c>
    </row>
    <row r="1018" spans="1:23" hidden="1">
      <c r="A1018" s="34" t="s">
        <v>6417</v>
      </c>
      <c r="B1018" s="162">
        <v>1406022</v>
      </c>
      <c r="C1018" s="17" t="s">
        <v>491</v>
      </c>
      <c r="D1018" s="17" t="s">
        <v>438</v>
      </c>
      <c r="E1018" s="17" t="s">
        <v>429</v>
      </c>
      <c r="F1018" s="17" t="s">
        <v>2328</v>
      </c>
      <c r="G1018" s="20" t="s">
        <v>424</v>
      </c>
      <c r="H1018" s="20" t="s">
        <v>3329</v>
      </c>
      <c r="I1018" s="20" t="str">
        <f t="shared" si="151"/>
        <v>2 Gm Błędów (2)</v>
      </c>
      <c r="J1018" s="18" t="s">
        <v>1378</v>
      </c>
      <c r="K1018" s="151">
        <v>6936</v>
      </c>
      <c r="L1018" s="154">
        <v>857</v>
      </c>
      <c r="M1018" s="70">
        <v>27</v>
      </c>
      <c r="N1018" s="169">
        <v>4826.08</v>
      </c>
      <c r="O1018" s="32">
        <f t="shared" si="153"/>
        <v>3.8927335E-3</v>
      </c>
      <c r="P1018" s="32">
        <f t="shared" si="154"/>
        <v>6.9125920000000002E-4</v>
      </c>
      <c r="Q1018" s="30">
        <f t="shared" si="155"/>
        <v>2.521186E-4</v>
      </c>
      <c r="R1018" s="94">
        <f t="shared" si="152"/>
        <v>126059</v>
      </c>
      <c r="S1018" s="111"/>
      <c r="T1018" s="111"/>
      <c r="U1018" s="111"/>
      <c r="V1018" s="112"/>
      <c r="W1018" s="96">
        <f t="shared" si="156"/>
        <v>126059</v>
      </c>
    </row>
    <row r="1019" spans="1:23" hidden="1">
      <c r="A1019" s="34" t="s">
        <v>6418</v>
      </c>
      <c r="B1019" s="162">
        <v>1406032</v>
      </c>
      <c r="C1019" s="17" t="s">
        <v>491</v>
      </c>
      <c r="D1019" s="17" t="s">
        <v>438</v>
      </c>
      <c r="E1019" s="17" t="s">
        <v>432</v>
      </c>
      <c r="F1019" s="17" t="s">
        <v>2328</v>
      </c>
      <c r="G1019" s="20" t="s">
        <v>424</v>
      </c>
      <c r="H1019" s="20" t="s">
        <v>3330</v>
      </c>
      <c r="I1019" s="20" t="str">
        <f t="shared" si="151"/>
        <v>2 Gm Chynów (2)</v>
      </c>
      <c r="J1019" s="18" t="s">
        <v>1379</v>
      </c>
      <c r="K1019" s="151">
        <v>10134</v>
      </c>
      <c r="L1019" s="154">
        <v>1582</v>
      </c>
      <c r="M1019" s="70">
        <v>38</v>
      </c>
      <c r="N1019" s="169">
        <v>4154.6899999999996</v>
      </c>
      <c r="O1019" s="32">
        <f t="shared" si="153"/>
        <v>3.7497532999999999E-3</v>
      </c>
      <c r="P1019" s="32">
        <f t="shared" si="154"/>
        <v>1.4278104E-3</v>
      </c>
      <c r="Q1019" s="30">
        <f t="shared" si="155"/>
        <v>5.2075630000000003E-4</v>
      </c>
      <c r="R1019" s="94">
        <f t="shared" si="152"/>
        <v>260378</v>
      </c>
      <c r="S1019" s="111"/>
      <c r="T1019" s="111"/>
      <c r="U1019" s="111"/>
      <c r="V1019" s="112"/>
      <c r="W1019" s="96">
        <f t="shared" si="156"/>
        <v>260378</v>
      </c>
    </row>
    <row r="1020" spans="1:23" hidden="1">
      <c r="A1020" s="34" t="s">
        <v>6419</v>
      </c>
      <c r="B1020" s="162">
        <v>1406042</v>
      </c>
      <c r="C1020" s="17" t="s">
        <v>491</v>
      </c>
      <c r="D1020" s="17" t="s">
        <v>438</v>
      </c>
      <c r="E1020" s="17" t="s">
        <v>434</v>
      </c>
      <c r="F1020" s="17" t="s">
        <v>2328</v>
      </c>
      <c r="G1020" s="20" t="s">
        <v>424</v>
      </c>
      <c r="H1020" s="20" t="s">
        <v>3331</v>
      </c>
      <c r="I1020" s="20" t="str">
        <f t="shared" si="151"/>
        <v>2 Gm Goszczyn (2)</v>
      </c>
      <c r="J1020" s="18" t="s">
        <v>1380</v>
      </c>
      <c r="K1020" s="151">
        <v>2842</v>
      </c>
      <c r="L1020" s="154">
        <v>462</v>
      </c>
      <c r="M1020" s="76">
        <v>5</v>
      </c>
      <c r="N1020" s="169">
        <v>3382.89</v>
      </c>
      <c r="O1020" s="32">
        <f t="shared" si="153"/>
        <v>1.7593244E-3</v>
      </c>
      <c r="P1020" s="32">
        <f t="shared" si="154"/>
        <v>2.4027019999999999E-4</v>
      </c>
      <c r="Q1020" s="30">
        <f t="shared" si="155"/>
        <v>8.7632200000000004E-5</v>
      </c>
      <c r="R1020" s="94">
        <f t="shared" si="152"/>
        <v>43816</v>
      </c>
      <c r="S1020" s="111"/>
      <c r="T1020" s="111"/>
      <c r="U1020" s="111"/>
      <c r="V1020" s="112"/>
      <c r="W1020" s="96">
        <f t="shared" si="156"/>
        <v>43816</v>
      </c>
    </row>
    <row r="1021" spans="1:23" hidden="1">
      <c r="A1021" s="34" t="s">
        <v>6420</v>
      </c>
      <c r="B1021" s="162">
        <v>1406053</v>
      </c>
      <c r="C1021" s="17" t="s">
        <v>491</v>
      </c>
      <c r="D1021" s="17" t="s">
        <v>438</v>
      </c>
      <c r="E1021" s="17" t="s">
        <v>436</v>
      </c>
      <c r="F1021" s="17" t="s">
        <v>2329</v>
      </c>
      <c r="G1021" s="20" t="s">
        <v>425</v>
      </c>
      <c r="H1021" s="20" t="s">
        <v>3332</v>
      </c>
      <c r="I1021" s="20" t="str">
        <f t="shared" si="151"/>
        <v>3 M-Gm Grójec (3)</v>
      </c>
      <c r="J1021" s="18" t="s">
        <v>1381</v>
      </c>
      <c r="K1021" s="151">
        <v>26179</v>
      </c>
      <c r="L1021" s="154">
        <v>3957</v>
      </c>
      <c r="M1021" s="70">
        <v>37</v>
      </c>
      <c r="N1021" s="169">
        <v>5498.47</v>
      </c>
      <c r="O1021" s="32">
        <f t="shared" si="153"/>
        <v>1.4133465E-3</v>
      </c>
      <c r="P1021" s="32">
        <f t="shared" si="154"/>
        <v>1.0171214999999999E-3</v>
      </c>
      <c r="Q1021" s="30">
        <f t="shared" si="155"/>
        <v>3.709683E-4</v>
      </c>
      <c r="R1021" s="94">
        <f t="shared" si="152"/>
        <v>185484</v>
      </c>
      <c r="S1021" s="111"/>
      <c r="T1021" s="111"/>
      <c r="U1021" s="111"/>
      <c r="V1021" s="112"/>
      <c r="W1021" s="96">
        <f t="shared" si="156"/>
        <v>185484</v>
      </c>
    </row>
    <row r="1022" spans="1:23" hidden="1">
      <c r="A1022" s="34" t="s">
        <v>6421</v>
      </c>
      <c r="B1022" s="162">
        <v>1406062</v>
      </c>
      <c r="C1022" s="17" t="s">
        <v>491</v>
      </c>
      <c r="D1022" s="17" t="s">
        <v>438</v>
      </c>
      <c r="E1022" s="17" t="s">
        <v>438</v>
      </c>
      <c r="F1022" s="17" t="s">
        <v>2328</v>
      </c>
      <c r="G1022" s="20" t="s">
        <v>424</v>
      </c>
      <c r="H1022" s="20" t="s">
        <v>3333</v>
      </c>
      <c r="I1022" s="20" t="str">
        <f t="shared" si="151"/>
        <v>2 Gm Jasieniec (2)</v>
      </c>
      <c r="J1022" s="18" t="s">
        <v>1382</v>
      </c>
      <c r="K1022" s="151">
        <v>5325</v>
      </c>
      <c r="L1022" s="154">
        <v>810</v>
      </c>
      <c r="M1022" s="70">
        <v>22</v>
      </c>
      <c r="N1022" s="169">
        <v>4252.28</v>
      </c>
      <c r="O1022" s="32">
        <f t="shared" si="153"/>
        <v>4.1314552999999997E-3</v>
      </c>
      <c r="P1022" s="32">
        <f t="shared" si="154"/>
        <v>7.8698449999999997E-4</v>
      </c>
      <c r="Q1022" s="30">
        <f t="shared" si="155"/>
        <v>2.8703190000000002E-4</v>
      </c>
      <c r="R1022" s="94">
        <f t="shared" si="152"/>
        <v>143515</v>
      </c>
      <c r="S1022" s="111"/>
      <c r="T1022" s="111"/>
      <c r="U1022" s="111"/>
      <c r="V1022" s="112"/>
      <c r="W1022" s="96">
        <f t="shared" si="156"/>
        <v>143515</v>
      </c>
    </row>
    <row r="1023" spans="1:23" hidden="1">
      <c r="A1023" s="34" t="s">
        <v>6422</v>
      </c>
      <c r="B1023" s="162">
        <v>1406073</v>
      </c>
      <c r="C1023" s="17" t="s">
        <v>491</v>
      </c>
      <c r="D1023" s="17" t="s">
        <v>438</v>
      </c>
      <c r="E1023" s="17" t="s">
        <v>445</v>
      </c>
      <c r="F1023" s="17" t="s">
        <v>2329</v>
      </c>
      <c r="G1023" s="20" t="s">
        <v>425</v>
      </c>
      <c r="H1023" s="20" t="s">
        <v>3334</v>
      </c>
      <c r="I1023" s="20" t="str">
        <f t="shared" si="151"/>
        <v>3 M-Gm Mogielnica (3)</v>
      </c>
      <c r="J1023" s="18" t="s">
        <v>1383</v>
      </c>
      <c r="K1023" s="151">
        <v>8015</v>
      </c>
      <c r="L1023" s="154">
        <v>1044</v>
      </c>
      <c r="M1023" s="70">
        <v>8</v>
      </c>
      <c r="N1023" s="169">
        <v>5012.04</v>
      </c>
      <c r="O1023" s="32">
        <f t="shared" si="153"/>
        <v>9.9812849999999999E-4</v>
      </c>
      <c r="P1023" s="32">
        <f t="shared" si="154"/>
        <v>2.0790850000000001E-4</v>
      </c>
      <c r="Q1023" s="30">
        <f t="shared" si="155"/>
        <v>7.5829100000000002E-5</v>
      </c>
      <c r="R1023" s="94">
        <f t="shared" si="152"/>
        <v>37914</v>
      </c>
      <c r="S1023" s="111"/>
      <c r="T1023" s="111"/>
      <c r="U1023" s="111"/>
      <c r="V1023" s="112"/>
      <c r="W1023" s="96">
        <f t="shared" si="156"/>
        <v>37914</v>
      </c>
    </row>
    <row r="1024" spans="1:23" hidden="1">
      <c r="A1024" s="34" t="s">
        <v>6423</v>
      </c>
      <c r="B1024" s="162">
        <v>1406083</v>
      </c>
      <c r="C1024" s="17" t="s">
        <v>491</v>
      </c>
      <c r="D1024" s="17" t="s">
        <v>438</v>
      </c>
      <c r="E1024" s="17" t="s">
        <v>469</v>
      </c>
      <c r="F1024" s="17" t="s">
        <v>2329</v>
      </c>
      <c r="G1024" s="20" t="s">
        <v>425</v>
      </c>
      <c r="H1024" s="20" t="s">
        <v>3335</v>
      </c>
      <c r="I1024" s="20" t="str">
        <f t="shared" si="151"/>
        <v>3 M-Gm Nowe Miasto nad Pilicą (3)</v>
      </c>
      <c r="J1024" s="18" t="s">
        <v>1384</v>
      </c>
      <c r="K1024" s="151">
        <v>6970</v>
      </c>
      <c r="L1024" s="154">
        <v>939</v>
      </c>
      <c r="M1024" s="70">
        <v>29</v>
      </c>
      <c r="N1024" s="169">
        <v>4357.62</v>
      </c>
      <c r="O1024" s="32">
        <f t="shared" si="153"/>
        <v>4.1606886000000003E-3</v>
      </c>
      <c r="P1024" s="32">
        <f t="shared" si="154"/>
        <v>8.9656429999999997E-4</v>
      </c>
      <c r="Q1024" s="30">
        <f t="shared" si="155"/>
        <v>3.2699820000000002E-4</v>
      </c>
      <c r="R1024" s="94">
        <f t="shared" si="152"/>
        <v>163499</v>
      </c>
      <c r="S1024" s="111"/>
      <c r="T1024" s="111"/>
      <c r="U1024" s="111"/>
      <c r="V1024" s="112"/>
      <c r="W1024" s="96">
        <f t="shared" si="156"/>
        <v>163499</v>
      </c>
    </row>
    <row r="1025" spans="1:23" ht="20.25" hidden="1" customHeight="1">
      <c r="A1025" s="34" t="s">
        <v>6424</v>
      </c>
      <c r="B1025" s="162">
        <v>1406092</v>
      </c>
      <c r="C1025" s="17" t="s">
        <v>491</v>
      </c>
      <c r="D1025" s="17" t="s">
        <v>438</v>
      </c>
      <c r="E1025" s="17" t="s">
        <v>471</v>
      </c>
      <c r="F1025" s="17" t="s">
        <v>2328</v>
      </c>
      <c r="G1025" s="20" t="s">
        <v>424</v>
      </c>
      <c r="H1025" s="20" t="s">
        <v>3336</v>
      </c>
      <c r="I1025" s="20" t="str">
        <f t="shared" si="151"/>
        <v>2 Gm Pniewy (2)</v>
      </c>
      <c r="J1025" s="18" t="s">
        <v>1385</v>
      </c>
      <c r="K1025" s="151">
        <v>4891</v>
      </c>
      <c r="L1025" s="154">
        <v>798</v>
      </c>
      <c r="M1025" s="70">
        <v>1</v>
      </c>
      <c r="N1025" s="169">
        <v>4583.82</v>
      </c>
      <c r="O1025" s="32">
        <f t="shared" si="153"/>
        <v>2.0445709999999999E-4</v>
      </c>
      <c r="P1025" s="32">
        <f t="shared" si="154"/>
        <v>3.5593999999999998E-5</v>
      </c>
      <c r="Q1025" s="30">
        <f t="shared" si="155"/>
        <v>1.29819E-5</v>
      </c>
      <c r="R1025" s="94">
        <f t="shared" si="152"/>
        <v>6490</v>
      </c>
      <c r="S1025" s="111"/>
      <c r="T1025" s="111"/>
      <c r="U1025" s="111"/>
      <c r="V1025" s="112"/>
      <c r="W1025" s="96">
        <f t="shared" si="156"/>
        <v>6490</v>
      </c>
    </row>
    <row r="1026" spans="1:23" ht="20.25" hidden="1" customHeight="1">
      <c r="A1026" s="34" t="s">
        <v>6425</v>
      </c>
      <c r="B1026" s="162">
        <v>1406113</v>
      </c>
      <c r="C1026" s="17" t="s">
        <v>491</v>
      </c>
      <c r="D1026" s="17" t="s">
        <v>438</v>
      </c>
      <c r="E1026" s="17" t="s">
        <v>486</v>
      </c>
      <c r="F1026" s="17" t="s">
        <v>2329</v>
      </c>
      <c r="G1026" s="20" t="s">
        <v>425</v>
      </c>
      <c r="H1026" s="20" t="s">
        <v>3337</v>
      </c>
      <c r="I1026" s="20" t="str">
        <f t="shared" si="151"/>
        <v>3 M-Gm Warka (3)</v>
      </c>
      <c r="J1026" s="18" t="s">
        <v>1386</v>
      </c>
      <c r="K1026" s="151">
        <v>18974</v>
      </c>
      <c r="L1026" s="154">
        <v>2839</v>
      </c>
      <c r="M1026" s="70">
        <v>29</v>
      </c>
      <c r="N1026" s="169">
        <v>5149.49</v>
      </c>
      <c r="O1026" s="32">
        <f t="shared" si="153"/>
        <v>1.5284071999999999E-3</v>
      </c>
      <c r="P1026" s="32">
        <f t="shared" si="154"/>
        <v>8.4263640000000004E-4</v>
      </c>
      <c r="Q1026" s="30">
        <f t="shared" si="155"/>
        <v>3.0732939999999999E-4</v>
      </c>
      <c r="R1026" s="94">
        <f t="shared" si="152"/>
        <v>153664</v>
      </c>
      <c r="S1026" s="111"/>
      <c r="T1026" s="111"/>
      <c r="U1026" s="111"/>
      <c r="V1026" s="112"/>
      <c r="W1026" s="96">
        <f t="shared" si="156"/>
        <v>153664</v>
      </c>
    </row>
    <row r="1027" spans="1:23" ht="20.25" hidden="1" customHeight="1">
      <c r="A1027" s="34" t="s">
        <v>6426</v>
      </c>
      <c r="B1027" s="162">
        <v>1407012</v>
      </c>
      <c r="C1027" s="17" t="s">
        <v>491</v>
      </c>
      <c r="D1027" s="17" t="s">
        <v>445</v>
      </c>
      <c r="E1027" s="17" t="s">
        <v>430</v>
      </c>
      <c r="F1027" s="17" t="s">
        <v>2328</v>
      </c>
      <c r="G1027" s="20" t="s">
        <v>424</v>
      </c>
      <c r="H1027" s="20" t="s">
        <v>3338</v>
      </c>
      <c r="I1027" s="20" t="str">
        <f t="shared" si="151"/>
        <v>2 Gm Garbatka-Letnisko (2)</v>
      </c>
      <c r="J1027" s="18" t="s">
        <v>1387</v>
      </c>
      <c r="K1027" s="151">
        <v>4735</v>
      </c>
      <c r="L1027" s="154">
        <v>779</v>
      </c>
      <c r="M1027" s="70">
        <v>15</v>
      </c>
      <c r="N1027" s="169">
        <v>4507.82</v>
      </c>
      <c r="O1027" s="32">
        <f t="shared" si="153"/>
        <v>3.1678985999999999E-3</v>
      </c>
      <c r="P1027" s="32">
        <f t="shared" si="154"/>
        <v>5.4744709999999999E-4</v>
      </c>
      <c r="Q1027" s="30">
        <f t="shared" si="155"/>
        <v>1.9966689999999999E-4</v>
      </c>
      <c r="R1027" s="94">
        <f t="shared" si="152"/>
        <v>99833</v>
      </c>
      <c r="S1027" s="111"/>
      <c r="T1027" s="111"/>
      <c r="U1027" s="111"/>
      <c r="V1027" s="112"/>
      <c r="W1027" s="96">
        <f t="shared" si="156"/>
        <v>99833</v>
      </c>
    </row>
    <row r="1028" spans="1:23" hidden="1">
      <c r="A1028" s="34" t="s">
        <v>6427</v>
      </c>
      <c r="B1028" s="162">
        <v>1407023</v>
      </c>
      <c r="C1028" s="17" t="s">
        <v>491</v>
      </c>
      <c r="D1028" s="17" t="s">
        <v>445</v>
      </c>
      <c r="E1028" s="17" t="s">
        <v>429</v>
      </c>
      <c r="F1028" s="17" t="s">
        <v>2328</v>
      </c>
      <c r="G1028" s="20" t="s">
        <v>424</v>
      </c>
      <c r="H1028" s="20" t="s">
        <v>3339</v>
      </c>
      <c r="I1028" s="20" t="str">
        <f t="shared" ref="I1028:I1091" si="157">CONCATENATE(F1028," ",G1028," ",H1028)</f>
        <v>2 Gm Głowaczów (3)</v>
      </c>
      <c r="J1028" s="18" t="s">
        <v>1388</v>
      </c>
      <c r="K1028" s="151">
        <v>6574</v>
      </c>
      <c r="L1028" s="154">
        <v>914</v>
      </c>
      <c r="M1028" s="70">
        <v>20</v>
      </c>
      <c r="N1028" s="169">
        <v>4933.93</v>
      </c>
      <c r="O1028" s="32">
        <f t="shared" si="153"/>
        <v>3.0422878000000001E-3</v>
      </c>
      <c r="P1028" s="32">
        <f t="shared" si="154"/>
        <v>5.635773E-4</v>
      </c>
      <c r="Q1028" s="30">
        <f t="shared" si="155"/>
        <v>2.0555000000000001E-4</v>
      </c>
      <c r="R1028" s="94">
        <f t="shared" ref="R1028:R1091" si="158">ROUNDDOWN(500000000*Q1028,0)</f>
        <v>102775</v>
      </c>
      <c r="S1028" s="111"/>
      <c r="T1028" s="111"/>
      <c r="U1028" s="111"/>
      <c r="V1028" s="112"/>
      <c r="W1028" s="96">
        <f t="shared" si="156"/>
        <v>102775</v>
      </c>
    </row>
    <row r="1029" spans="1:23" ht="20.25" hidden="1" customHeight="1">
      <c r="A1029" s="34" t="s">
        <v>6428</v>
      </c>
      <c r="B1029" s="162">
        <v>1407032</v>
      </c>
      <c r="C1029" s="17" t="s">
        <v>491</v>
      </c>
      <c r="D1029" s="17" t="s">
        <v>445</v>
      </c>
      <c r="E1029" s="17" t="s">
        <v>432</v>
      </c>
      <c r="F1029" s="17" t="s">
        <v>2328</v>
      </c>
      <c r="G1029" s="20" t="s">
        <v>424</v>
      </c>
      <c r="H1029" s="20" t="s">
        <v>3340</v>
      </c>
      <c r="I1029" s="20" t="str">
        <f t="shared" si="157"/>
        <v>2 Gm Gniewoszów (2)</v>
      </c>
      <c r="J1029" s="18" t="s">
        <v>1389</v>
      </c>
      <c r="K1029" s="151">
        <v>3699</v>
      </c>
      <c r="L1029" s="154">
        <v>537</v>
      </c>
      <c r="M1029" s="70">
        <v>19</v>
      </c>
      <c r="N1029" s="169">
        <v>3042.96</v>
      </c>
      <c r="O1029" s="32">
        <f t="shared" si="153"/>
        <v>5.1365233000000001E-3</v>
      </c>
      <c r="P1029" s="32">
        <f t="shared" si="154"/>
        <v>9.0645720000000001E-4</v>
      </c>
      <c r="Q1029" s="30">
        <f t="shared" si="155"/>
        <v>3.3060640000000003E-4</v>
      </c>
      <c r="R1029" s="94">
        <f t="shared" si="158"/>
        <v>165303</v>
      </c>
      <c r="S1029" s="111"/>
      <c r="T1029" s="111"/>
      <c r="U1029" s="111"/>
      <c r="V1029" s="112"/>
      <c r="W1029" s="96">
        <f t="shared" si="156"/>
        <v>165303</v>
      </c>
    </row>
    <row r="1030" spans="1:23" hidden="1">
      <c r="A1030" s="34" t="s">
        <v>6429</v>
      </c>
      <c r="B1030" s="162">
        <v>1407042</v>
      </c>
      <c r="C1030" s="17" t="s">
        <v>491</v>
      </c>
      <c r="D1030" s="17" t="s">
        <v>445</v>
      </c>
      <c r="E1030" s="17" t="s">
        <v>434</v>
      </c>
      <c r="F1030" s="17" t="s">
        <v>2328</v>
      </c>
      <c r="G1030" s="20" t="s">
        <v>424</v>
      </c>
      <c r="H1030" s="20" t="s">
        <v>3341</v>
      </c>
      <c r="I1030" s="20" t="str">
        <f t="shared" si="157"/>
        <v>2 Gm Grabów nad Pilicą (2)</v>
      </c>
      <c r="J1030" s="18" t="s">
        <v>1390</v>
      </c>
      <c r="K1030" s="151">
        <v>4080</v>
      </c>
      <c r="L1030" s="154">
        <v>637</v>
      </c>
      <c r="M1030" s="70">
        <v>25</v>
      </c>
      <c r="N1030" s="169">
        <v>4016.9</v>
      </c>
      <c r="O1030" s="32">
        <f t="shared" si="153"/>
        <v>6.1274509000000003E-3</v>
      </c>
      <c r="P1030" s="32">
        <f t="shared" si="154"/>
        <v>9.7169110000000004E-4</v>
      </c>
      <c r="Q1030" s="30">
        <f t="shared" si="155"/>
        <v>3.5439869999999999E-4</v>
      </c>
      <c r="R1030" s="94">
        <f t="shared" si="158"/>
        <v>177199</v>
      </c>
      <c r="S1030" s="111"/>
      <c r="T1030" s="111"/>
      <c r="U1030" s="111"/>
      <c r="V1030" s="112"/>
      <c r="W1030" s="96">
        <f t="shared" si="156"/>
        <v>177199</v>
      </c>
    </row>
    <row r="1031" spans="1:23" hidden="1">
      <c r="A1031" s="34" t="s">
        <v>6430</v>
      </c>
      <c r="B1031" s="162">
        <v>1407053</v>
      </c>
      <c r="C1031" s="17" t="s">
        <v>491</v>
      </c>
      <c r="D1031" s="17" t="s">
        <v>445</v>
      </c>
      <c r="E1031" s="17" t="s">
        <v>436</v>
      </c>
      <c r="F1031" s="17" t="s">
        <v>2329</v>
      </c>
      <c r="G1031" s="20" t="s">
        <v>425</v>
      </c>
      <c r="H1031" s="20" t="s">
        <v>3342</v>
      </c>
      <c r="I1031" s="20" t="str">
        <f t="shared" si="157"/>
        <v>3 M-Gm Kozienice (3)</v>
      </c>
      <c r="J1031" s="18" t="s">
        <v>1391</v>
      </c>
      <c r="K1031" s="151">
        <v>27173</v>
      </c>
      <c r="L1031" s="154">
        <v>3521</v>
      </c>
      <c r="M1031" s="70">
        <v>154</v>
      </c>
      <c r="N1031" s="169">
        <v>7640.33</v>
      </c>
      <c r="O1031" s="32">
        <f t="shared" si="153"/>
        <v>5.6673903999999997E-3</v>
      </c>
      <c r="P1031" s="32">
        <f t="shared" si="154"/>
        <v>2.6117826000000002E-3</v>
      </c>
      <c r="Q1031" s="30">
        <f t="shared" si="155"/>
        <v>9.5257899999999995E-4</v>
      </c>
      <c r="R1031" s="94">
        <f t="shared" si="158"/>
        <v>476289</v>
      </c>
      <c r="S1031" s="111"/>
      <c r="T1031" s="111"/>
      <c r="U1031" s="111"/>
      <c r="V1031" s="112"/>
      <c r="W1031" s="96">
        <f t="shared" si="156"/>
        <v>476289</v>
      </c>
    </row>
    <row r="1032" spans="1:23" ht="20.25" hidden="1" customHeight="1">
      <c r="A1032" s="34" t="s">
        <v>6431</v>
      </c>
      <c r="B1032" s="162">
        <v>1407063</v>
      </c>
      <c r="C1032" s="17" t="s">
        <v>491</v>
      </c>
      <c r="D1032" s="17" t="s">
        <v>445</v>
      </c>
      <c r="E1032" s="17" t="s">
        <v>438</v>
      </c>
      <c r="F1032" s="17" t="s">
        <v>2328</v>
      </c>
      <c r="G1032" s="20" t="s">
        <v>424</v>
      </c>
      <c r="H1032" s="20" t="s">
        <v>3343</v>
      </c>
      <c r="I1032" s="20" t="str">
        <f t="shared" si="157"/>
        <v>2 Gm Magnuszew (3)</v>
      </c>
      <c r="J1032" s="18" t="s">
        <v>1392</v>
      </c>
      <c r="K1032" s="151">
        <v>6315</v>
      </c>
      <c r="L1032" s="154">
        <v>962</v>
      </c>
      <c r="M1032" s="70">
        <v>51</v>
      </c>
      <c r="N1032" s="169">
        <v>3565.98</v>
      </c>
      <c r="O1032" s="32">
        <f t="shared" si="153"/>
        <v>8.0760095E-3</v>
      </c>
      <c r="P1032" s="32">
        <f t="shared" si="154"/>
        <v>2.1786777000000002E-3</v>
      </c>
      <c r="Q1032" s="30">
        <f t="shared" si="155"/>
        <v>7.9461539999999995E-4</v>
      </c>
      <c r="R1032" s="94">
        <f t="shared" si="158"/>
        <v>397307</v>
      </c>
      <c r="S1032" s="111"/>
      <c r="T1032" s="111"/>
      <c r="U1032" s="111"/>
      <c r="V1032" s="112"/>
      <c r="W1032" s="96">
        <f t="shared" si="156"/>
        <v>397307</v>
      </c>
    </row>
    <row r="1033" spans="1:23" hidden="1">
      <c r="A1033" s="34" t="s">
        <v>6432</v>
      </c>
      <c r="B1033" s="162">
        <v>1407072</v>
      </c>
      <c r="C1033" s="17" t="s">
        <v>491</v>
      </c>
      <c r="D1033" s="17" t="s">
        <v>445</v>
      </c>
      <c r="E1033" s="17" t="s">
        <v>445</v>
      </c>
      <c r="F1033" s="17" t="s">
        <v>2328</v>
      </c>
      <c r="G1033" s="20" t="s">
        <v>424</v>
      </c>
      <c r="H1033" s="20" t="s">
        <v>3344</v>
      </c>
      <c r="I1033" s="20" t="str">
        <f t="shared" si="157"/>
        <v>2 Gm Sieciechów (2)</v>
      </c>
      <c r="J1033" s="18" t="s">
        <v>1393</v>
      </c>
      <c r="K1033" s="151">
        <v>3684</v>
      </c>
      <c r="L1033" s="154">
        <v>475</v>
      </c>
      <c r="M1033" s="70">
        <v>2</v>
      </c>
      <c r="N1033" s="169">
        <v>3948.8</v>
      </c>
      <c r="O1033" s="32">
        <f t="shared" si="153"/>
        <v>5.4288809999999998E-4</v>
      </c>
      <c r="P1033" s="32">
        <f t="shared" si="154"/>
        <v>6.5303799999999996E-5</v>
      </c>
      <c r="Q1033" s="30">
        <f t="shared" si="155"/>
        <v>2.3817800000000001E-5</v>
      </c>
      <c r="R1033" s="94">
        <f t="shared" si="158"/>
        <v>11908</v>
      </c>
      <c r="S1033" s="111"/>
      <c r="T1033" s="111"/>
      <c r="U1033" s="111"/>
      <c r="V1033" s="112"/>
      <c r="W1033" s="96">
        <f t="shared" si="156"/>
        <v>11908</v>
      </c>
    </row>
    <row r="1034" spans="1:23" ht="20.25" hidden="1" customHeight="1">
      <c r="A1034" s="34" t="s">
        <v>6433</v>
      </c>
      <c r="B1034" s="162">
        <v>1408011</v>
      </c>
      <c r="C1034" s="17" t="s">
        <v>491</v>
      </c>
      <c r="D1034" s="17" t="s">
        <v>469</v>
      </c>
      <c r="E1034" s="17" t="s">
        <v>430</v>
      </c>
      <c r="F1034" s="17" t="s">
        <v>2327</v>
      </c>
      <c r="G1034" s="20" t="s">
        <v>423</v>
      </c>
      <c r="H1034" s="20" t="s">
        <v>3345</v>
      </c>
      <c r="I1034" s="20" t="str">
        <f t="shared" si="157"/>
        <v>1 M Legionowo (1)</v>
      </c>
      <c r="J1034" s="18" t="s">
        <v>1394</v>
      </c>
      <c r="K1034" s="151">
        <v>51869</v>
      </c>
      <c r="L1034" s="154">
        <v>7555</v>
      </c>
      <c r="M1034" s="70">
        <v>40</v>
      </c>
      <c r="N1034" s="169">
        <v>5870.48</v>
      </c>
      <c r="O1034" s="32">
        <f t="shared" si="153"/>
        <v>7.7117349999999995E-4</v>
      </c>
      <c r="P1034" s="32">
        <f t="shared" si="154"/>
        <v>9.9245980000000006E-4</v>
      </c>
      <c r="Q1034" s="30">
        <f t="shared" si="155"/>
        <v>3.6197360000000001E-4</v>
      </c>
      <c r="R1034" s="94">
        <f t="shared" si="158"/>
        <v>180986</v>
      </c>
      <c r="S1034" s="111"/>
      <c r="T1034" s="111"/>
      <c r="U1034" s="111"/>
      <c r="V1034" s="112"/>
      <c r="W1034" s="96">
        <f t="shared" si="156"/>
        <v>180986</v>
      </c>
    </row>
    <row r="1035" spans="1:23" hidden="1">
      <c r="A1035" s="34" t="s">
        <v>6434</v>
      </c>
      <c r="B1035" s="162">
        <v>1408022</v>
      </c>
      <c r="C1035" s="17" t="s">
        <v>491</v>
      </c>
      <c r="D1035" s="17" t="s">
        <v>469</v>
      </c>
      <c r="E1035" s="17" t="s">
        <v>429</v>
      </c>
      <c r="F1035" s="17" t="s">
        <v>2328</v>
      </c>
      <c r="G1035" s="20" t="s">
        <v>424</v>
      </c>
      <c r="H1035" s="20" t="s">
        <v>2746</v>
      </c>
      <c r="I1035" s="20" t="str">
        <f t="shared" si="157"/>
        <v>2 Gm Jabłonna (2)</v>
      </c>
      <c r="J1035" s="18" t="s">
        <v>835</v>
      </c>
      <c r="K1035" s="151">
        <v>23963</v>
      </c>
      <c r="L1035" s="154">
        <v>4527</v>
      </c>
      <c r="M1035" s="76">
        <v>6</v>
      </c>
      <c r="N1035" s="169">
        <v>6731.92</v>
      </c>
      <c r="O1035" s="32">
        <f t="shared" si="153"/>
        <v>2.5038600000000001E-4</v>
      </c>
      <c r="P1035" s="32">
        <f t="shared" si="154"/>
        <v>1.6837650000000001E-4</v>
      </c>
      <c r="Q1035" s="30">
        <f t="shared" si="155"/>
        <v>6.1410900000000005E-5</v>
      </c>
      <c r="R1035" s="94">
        <f t="shared" si="158"/>
        <v>30705</v>
      </c>
      <c r="S1035" s="111"/>
      <c r="T1035" s="111"/>
      <c r="U1035" s="111"/>
      <c r="V1035" s="112"/>
      <c r="W1035" s="96">
        <f t="shared" si="156"/>
        <v>30705</v>
      </c>
    </row>
    <row r="1036" spans="1:23" hidden="1">
      <c r="A1036" s="34" t="s">
        <v>6435</v>
      </c>
      <c r="B1036" s="162">
        <v>1408032</v>
      </c>
      <c r="C1036" s="17" t="s">
        <v>491</v>
      </c>
      <c r="D1036" s="17" t="s">
        <v>469</v>
      </c>
      <c r="E1036" s="17" t="s">
        <v>432</v>
      </c>
      <c r="F1036" s="17" t="s">
        <v>2328</v>
      </c>
      <c r="G1036" s="20" t="s">
        <v>424</v>
      </c>
      <c r="H1036" s="20" t="s">
        <v>3346</v>
      </c>
      <c r="I1036" s="20" t="str">
        <f t="shared" si="157"/>
        <v>2 Gm Nieporęt (2)</v>
      </c>
      <c r="J1036" s="18" t="s">
        <v>1395</v>
      </c>
      <c r="K1036" s="151">
        <v>17529</v>
      </c>
      <c r="L1036" s="154">
        <v>3242</v>
      </c>
      <c r="M1036" s="70">
        <v>2</v>
      </c>
      <c r="N1036" s="169">
        <v>6894.56</v>
      </c>
      <c r="O1036" s="32">
        <f t="shared" si="153"/>
        <v>1.140966E-4</v>
      </c>
      <c r="P1036" s="32">
        <f t="shared" si="154"/>
        <v>5.3651099999999999E-5</v>
      </c>
      <c r="Q1036" s="30">
        <f t="shared" si="155"/>
        <v>1.9567799999999999E-5</v>
      </c>
      <c r="R1036" s="94">
        <f t="shared" si="158"/>
        <v>9783</v>
      </c>
      <c r="S1036" s="111"/>
      <c r="T1036" s="111"/>
      <c r="U1036" s="111"/>
      <c r="V1036" s="112"/>
      <c r="W1036" s="96">
        <f t="shared" si="156"/>
        <v>9783</v>
      </c>
    </row>
    <row r="1037" spans="1:23" hidden="1">
      <c r="A1037" s="34" t="s">
        <v>6436</v>
      </c>
      <c r="B1037" s="162">
        <v>1408043</v>
      </c>
      <c r="C1037" s="17" t="s">
        <v>491</v>
      </c>
      <c r="D1037" s="17" t="s">
        <v>469</v>
      </c>
      <c r="E1037" s="17" t="s">
        <v>434</v>
      </c>
      <c r="F1037" s="17" t="s">
        <v>2329</v>
      </c>
      <c r="G1037" s="20" t="s">
        <v>425</v>
      </c>
      <c r="H1037" s="20" t="s">
        <v>3347</v>
      </c>
      <c r="I1037" s="20" t="str">
        <f t="shared" si="157"/>
        <v>3 M-Gm Serock (3)</v>
      </c>
      <c r="J1037" s="18" t="s">
        <v>1396</v>
      </c>
      <c r="K1037" s="151">
        <v>18678</v>
      </c>
      <c r="L1037" s="154">
        <v>3014</v>
      </c>
      <c r="M1037" s="70">
        <v>20</v>
      </c>
      <c r="N1037" s="169">
        <v>6502.96</v>
      </c>
      <c r="O1037" s="32">
        <f t="shared" si="153"/>
        <v>1.0707784E-3</v>
      </c>
      <c r="P1037" s="32">
        <f t="shared" si="154"/>
        <v>4.9628569999999998E-4</v>
      </c>
      <c r="Q1037" s="30">
        <f t="shared" si="155"/>
        <v>1.8100709999999999E-4</v>
      </c>
      <c r="R1037" s="94">
        <f t="shared" si="158"/>
        <v>90503</v>
      </c>
      <c r="S1037" s="111"/>
      <c r="T1037" s="111"/>
      <c r="U1037" s="111"/>
      <c r="V1037" s="112"/>
      <c r="W1037" s="96">
        <f t="shared" si="156"/>
        <v>90503</v>
      </c>
    </row>
    <row r="1038" spans="1:23" hidden="1">
      <c r="A1038" s="34" t="s">
        <v>6437</v>
      </c>
      <c r="B1038" s="162">
        <v>1408052</v>
      </c>
      <c r="C1038" s="17" t="s">
        <v>491</v>
      </c>
      <c r="D1038" s="17" t="s">
        <v>469</v>
      </c>
      <c r="E1038" s="17" t="s">
        <v>436</v>
      </c>
      <c r="F1038" s="17" t="s">
        <v>2328</v>
      </c>
      <c r="G1038" s="20" t="s">
        <v>424</v>
      </c>
      <c r="H1038" s="20" t="s">
        <v>3348</v>
      </c>
      <c r="I1038" s="20" t="str">
        <f t="shared" si="157"/>
        <v>2 Gm Wieliszew (2)</v>
      </c>
      <c r="J1038" s="18" t="s">
        <v>1397</v>
      </c>
      <c r="K1038" s="151">
        <v>22141</v>
      </c>
      <c r="L1038" s="154">
        <v>4204</v>
      </c>
      <c r="M1038" s="70">
        <v>7</v>
      </c>
      <c r="N1038" s="169">
        <v>6848.5</v>
      </c>
      <c r="O1038" s="32">
        <f t="shared" si="153"/>
        <v>3.1615549999999999E-4</v>
      </c>
      <c r="P1038" s="32">
        <f t="shared" si="154"/>
        <v>1.9407420000000001E-4</v>
      </c>
      <c r="Q1038" s="30">
        <f t="shared" si="155"/>
        <v>7.0783400000000004E-5</v>
      </c>
      <c r="R1038" s="94">
        <f t="shared" si="158"/>
        <v>35391</v>
      </c>
      <c r="S1038" s="111"/>
      <c r="T1038" s="111"/>
      <c r="U1038" s="111"/>
      <c r="V1038" s="112"/>
      <c r="W1038" s="96">
        <f t="shared" si="156"/>
        <v>35391</v>
      </c>
    </row>
    <row r="1039" spans="1:23" hidden="1">
      <c r="A1039" s="34" t="s">
        <v>6438</v>
      </c>
      <c r="B1039" s="162">
        <v>1409012</v>
      </c>
      <c r="C1039" s="17" t="s">
        <v>491</v>
      </c>
      <c r="D1039" s="17" t="s">
        <v>471</v>
      </c>
      <c r="E1039" s="17" t="s">
        <v>430</v>
      </c>
      <c r="F1039" s="17" t="s">
        <v>2328</v>
      </c>
      <c r="G1039" s="20" t="s">
        <v>424</v>
      </c>
      <c r="H1039" s="20" t="s">
        <v>3349</v>
      </c>
      <c r="I1039" s="20" t="str">
        <f t="shared" si="157"/>
        <v>2 Gm Chotcza (2)</v>
      </c>
      <c r="J1039" s="18" t="s">
        <v>1398</v>
      </c>
      <c r="K1039" s="151">
        <v>2097</v>
      </c>
      <c r="L1039" s="154">
        <v>260</v>
      </c>
      <c r="M1039" s="70">
        <v>28</v>
      </c>
      <c r="N1039" s="169">
        <v>3482.75</v>
      </c>
      <c r="O1039" s="32">
        <f t="shared" si="153"/>
        <v>1.3352408200000001E-2</v>
      </c>
      <c r="P1039" s="32">
        <f t="shared" si="154"/>
        <v>9.9680600000000004E-4</v>
      </c>
      <c r="Q1039" s="30">
        <f t="shared" si="155"/>
        <v>3.6355870000000001E-4</v>
      </c>
      <c r="R1039" s="94">
        <f t="shared" si="158"/>
        <v>181779</v>
      </c>
      <c r="S1039" s="111"/>
      <c r="T1039" s="111"/>
      <c r="U1039" s="111"/>
      <c r="V1039" s="112"/>
      <c r="W1039" s="96">
        <f t="shared" si="156"/>
        <v>181779</v>
      </c>
    </row>
    <row r="1040" spans="1:23" ht="20.25" hidden="1" customHeight="1">
      <c r="A1040" s="34" t="s">
        <v>6439</v>
      </c>
      <c r="B1040" s="162">
        <v>1409023</v>
      </c>
      <c r="C1040" s="17" t="s">
        <v>491</v>
      </c>
      <c r="D1040" s="17" t="s">
        <v>471</v>
      </c>
      <c r="E1040" s="17" t="s">
        <v>429</v>
      </c>
      <c r="F1040" s="17" t="s">
        <v>2328</v>
      </c>
      <c r="G1040" s="20" t="s">
        <v>424</v>
      </c>
      <c r="H1040" s="20" t="s">
        <v>3350</v>
      </c>
      <c r="I1040" s="20" t="str">
        <f t="shared" si="157"/>
        <v>2 Gm Ciepielów (3)</v>
      </c>
      <c r="J1040" s="18" t="s">
        <v>1399</v>
      </c>
      <c r="K1040" s="151">
        <v>5079</v>
      </c>
      <c r="L1040" s="154">
        <v>708</v>
      </c>
      <c r="M1040" s="70">
        <v>80</v>
      </c>
      <c r="N1040" s="169">
        <v>3251.97</v>
      </c>
      <c r="O1040" s="32">
        <f t="shared" si="153"/>
        <v>1.5751132099999999E-2</v>
      </c>
      <c r="P1040" s="32">
        <f t="shared" si="154"/>
        <v>3.4292448E-3</v>
      </c>
      <c r="Q1040" s="30">
        <f t="shared" si="155"/>
        <v>1.2507268E-3</v>
      </c>
      <c r="R1040" s="94">
        <f t="shared" si="158"/>
        <v>625363</v>
      </c>
      <c r="S1040" s="111"/>
      <c r="T1040" s="111"/>
      <c r="U1040" s="111"/>
      <c r="V1040" s="112"/>
      <c r="W1040" s="96">
        <f t="shared" si="156"/>
        <v>625363</v>
      </c>
    </row>
    <row r="1041" spans="1:23" hidden="1">
      <c r="A1041" s="34" t="s">
        <v>6440</v>
      </c>
      <c r="B1041" s="162">
        <v>1409033</v>
      </c>
      <c r="C1041" s="17" t="s">
        <v>491</v>
      </c>
      <c r="D1041" s="17" t="s">
        <v>471</v>
      </c>
      <c r="E1041" s="17" t="s">
        <v>432</v>
      </c>
      <c r="F1041" s="17" t="s">
        <v>2329</v>
      </c>
      <c r="G1041" s="20" t="s">
        <v>425</v>
      </c>
      <c r="H1041" s="20" t="s">
        <v>3351</v>
      </c>
      <c r="I1041" s="20" t="str">
        <f t="shared" si="157"/>
        <v>3 M-Gm Lipsko (3)</v>
      </c>
      <c r="J1041" s="18" t="s">
        <v>1400</v>
      </c>
      <c r="K1041" s="151">
        <v>9813</v>
      </c>
      <c r="L1041" s="154">
        <v>1217</v>
      </c>
      <c r="M1041" s="70">
        <v>29</v>
      </c>
      <c r="N1041" s="169">
        <v>4802.3100000000004</v>
      </c>
      <c r="O1041" s="32">
        <f t="shared" ref="O1041:O1104" si="159" xml:space="preserve"> ROUNDDOWN(M1041/K1041,10)</f>
        <v>2.9552634000000002E-3</v>
      </c>
      <c r="P1041" s="32">
        <f t="shared" ref="P1041:P1104" si="160">ROUNDDOWN(L1041*O1041/N1041,10)</f>
        <v>7.4892190000000003E-4</v>
      </c>
      <c r="Q1041" s="30">
        <f t="shared" ref="Q1041:Q1104" si="161">ROUNDDOWN(P1041/$P$2498,10)</f>
        <v>2.7314949999999999E-4</v>
      </c>
      <c r="R1041" s="94">
        <f t="shared" si="158"/>
        <v>136574</v>
      </c>
      <c r="S1041" s="111"/>
      <c r="T1041" s="111"/>
      <c r="U1041" s="111"/>
      <c r="V1041" s="112"/>
      <c r="W1041" s="96">
        <f t="shared" ref="W1041:W1104" si="162">MIN(R1041:U1041)</f>
        <v>136574</v>
      </c>
    </row>
    <row r="1042" spans="1:23" hidden="1">
      <c r="A1042" s="34" t="s">
        <v>6441</v>
      </c>
      <c r="B1042" s="162">
        <v>1409042</v>
      </c>
      <c r="C1042" s="17" t="s">
        <v>491</v>
      </c>
      <c r="D1042" s="17" t="s">
        <v>471</v>
      </c>
      <c r="E1042" s="17" t="s">
        <v>434</v>
      </c>
      <c r="F1042" s="17" t="s">
        <v>2328</v>
      </c>
      <c r="G1042" s="20" t="s">
        <v>424</v>
      </c>
      <c r="H1042" s="20" t="s">
        <v>3352</v>
      </c>
      <c r="I1042" s="20" t="str">
        <f t="shared" si="157"/>
        <v>2 Gm Rzeczniów (2)</v>
      </c>
      <c r="J1042" s="18" t="s">
        <v>1401</v>
      </c>
      <c r="K1042" s="151">
        <v>3988</v>
      </c>
      <c r="L1042" s="154">
        <v>523</v>
      </c>
      <c r="M1042" s="70">
        <v>13</v>
      </c>
      <c r="N1042" s="169">
        <v>4165.22</v>
      </c>
      <c r="O1042" s="32">
        <f t="shared" si="159"/>
        <v>3.2597793000000001E-3</v>
      </c>
      <c r="P1042" s="32">
        <f t="shared" si="160"/>
        <v>4.093096E-4</v>
      </c>
      <c r="Q1042" s="30">
        <f t="shared" si="161"/>
        <v>1.492849E-4</v>
      </c>
      <c r="R1042" s="94">
        <f t="shared" si="158"/>
        <v>74642</v>
      </c>
      <c r="S1042" s="111"/>
      <c r="T1042" s="111"/>
      <c r="U1042" s="111"/>
      <c r="V1042" s="112"/>
      <c r="W1042" s="96">
        <f t="shared" si="162"/>
        <v>74642</v>
      </c>
    </row>
    <row r="1043" spans="1:23" hidden="1">
      <c r="A1043" s="34" t="s">
        <v>6442</v>
      </c>
      <c r="B1043" s="162">
        <v>1409053</v>
      </c>
      <c r="C1043" s="17" t="s">
        <v>491</v>
      </c>
      <c r="D1043" s="17" t="s">
        <v>471</v>
      </c>
      <c r="E1043" s="17" t="s">
        <v>436</v>
      </c>
      <c r="F1043" s="17" t="s">
        <v>2328</v>
      </c>
      <c r="G1043" s="20" t="s">
        <v>424</v>
      </c>
      <c r="H1043" s="20" t="s">
        <v>3353</v>
      </c>
      <c r="I1043" s="20" t="str">
        <f t="shared" si="157"/>
        <v>2 Gm Sienno (3)</v>
      </c>
      <c r="J1043" s="18" t="s">
        <v>1402</v>
      </c>
      <c r="K1043" s="151">
        <v>5373</v>
      </c>
      <c r="L1043" s="154">
        <v>757</v>
      </c>
      <c r="M1043" s="70">
        <v>22</v>
      </c>
      <c r="N1043" s="169">
        <v>3333.3</v>
      </c>
      <c r="O1043" s="32">
        <f t="shared" si="159"/>
        <v>4.0945468000000004E-3</v>
      </c>
      <c r="P1043" s="32">
        <f t="shared" si="160"/>
        <v>9.2988079999999996E-4</v>
      </c>
      <c r="Q1043" s="30">
        <f t="shared" si="161"/>
        <v>3.3914950000000002E-4</v>
      </c>
      <c r="R1043" s="94">
        <f t="shared" si="158"/>
        <v>169574</v>
      </c>
      <c r="S1043" s="111"/>
      <c r="T1043" s="111"/>
      <c r="U1043" s="111"/>
      <c r="V1043" s="112"/>
      <c r="W1043" s="96">
        <f t="shared" si="162"/>
        <v>169574</v>
      </c>
    </row>
    <row r="1044" spans="1:23" hidden="1">
      <c r="A1044" s="34" t="s">
        <v>6443</v>
      </c>
      <c r="B1044" s="162">
        <v>1409063</v>
      </c>
      <c r="C1044" s="17" t="s">
        <v>491</v>
      </c>
      <c r="D1044" s="17" t="s">
        <v>471</v>
      </c>
      <c r="E1044" s="17" t="s">
        <v>438</v>
      </c>
      <c r="F1044" s="17" t="s">
        <v>2328</v>
      </c>
      <c r="G1044" s="20" t="s">
        <v>424</v>
      </c>
      <c r="H1044" s="20" t="s">
        <v>3354</v>
      </c>
      <c r="I1044" s="20" t="str">
        <f t="shared" si="157"/>
        <v>2 Gm Solec nad Wisłą (3)</v>
      </c>
      <c r="J1044" s="18" t="s">
        <v>1403</v>
      </c>
      <c r="K1044" s="151">
        <v>4443</v>
      </c>
      <c r="L1044" s="154">
        <v>629</v>
      </c>
      <c r="M1044" s="70">
        <v>37</v>
      </c>
      <c r="N1044" s="169">
        <v>3576.32</v>
      </c>
      <c r="O1044" s="32">
        <f t="shared" si="159"/>
        <v>8.3277065000000004E-3</v>
      </c>
      <c r="P1044" s="32">
        <f t="shared" si="160"/>
        <v>1.4646696E-3</v>
      </c>
      <c r="Q1044" s="30">
        <f t="shared" si="161"/>
        <v>5.3419969999999998E-4</v>
      </c>
      <c r="R1044" s="94">
        <f t="shared" si="158"/>
        <v>267099</v>
      </c>
      <c r="S1044" s="111"/>
      <c r="T1044" s="111"/>
      <c r="U1044" s="111"/>
      <c r="V1044" s="112"/>
      <c r="W1044" s="96">
        <f t="shared" si="162"/>
        <v>267099</v>
      </c>
    </row>
    <row r="1045" spans="1:23" hidden="1">
      <c r="A1045" s="34" t="s">
        <v>6444</v>
      </c>
      <c r="B1045" s="162">
        <v>1410012</v>
      </c>
      <c r="C1045" s="17" t="s">
        <v>491</v>
      </c>
      <c r="D1045" s="17" t="s">
        <v>484</v>
      </c>
      <c r="E1045" s="17" t="s">
        <v>430</v>
      </c>
      <c r="F1045" s="17" t="s">
        <v>2328</v>
      </c>
      <c r="G1045" s="20" t="s">
        <v>424</v>
      </c>
      <c r="H1045" s="20" t="s">
        <v>3355</v>
      </c>
      <c r="I1045" s="20" t="str">
        <f t="shared" si="157"/>
        <v>2 Gm Huszlew (2)</v>
      </c>
      <c r="J1045" s="18" t="s">
        <v>1404</v>
      </c>
      <c r="K1045" s="151">
        <v>2572</v>
      </c>
      <c r="L1045" s="154">
        <v>360</v>
      </c>
      <c r="M1045" s="70">
        <v>31</v>
      </c>
      <c r="N1045" s="169">
        <v>5238.59</v>
      </c>
      <c r="O1045" s="32">
        <f t="shared" si="159"/>
        <v>1.20528771E-2</v>
      </c>
      <c r="P1045" s="32">
        <f t="shared" si="160"/>
        <v>8.282831E-4</v>
      </c>
      <c r="Q1045" s="30">
        <f t="shared" si="161"/>
        <v>3.0209440000000001E-4</v>
      </c>
      <c r="R1045" s="94">
        <f t="shared" si="158"/>
        <v>151047</v>
      </c>
      <c r="S1045" s="111"/>
      <c r="T1045" s="111"/>
      <c r="U1045" s="111"/>
      <c r="V1045" s="112"/>
      <c r="W1045" s="96">
        <f t="shared" si="162"/>
        <v>151047</v>
      </c>
    </row>
    <row r="1046" spans="1:23" hidden="1">
      <c r="A1046" s="34" t="s">
        <v>6445</v>
      </c>
      <c r="B1046" s="162">
        <v>1410023</v>
      </c>
      <c r="C1046" s="17" t="s">
        <v>491</v>
      </c>
      <c r="D1046" s="17" t="s">
        <v>484</v>
      </c>
      <c r="E1046" s="17" t="s">
        <v>429</v>
      </c>
      <c r="F1046" s="17" t="s">
        <v>2329</v>
      </c>
      <c r="G1046" s="20" t="s">
        <v>425</v>
      </c>
      <c r="H1046" s="20" t="s">
        <v>3356</v>
      </c>
      <c r="I1046" s="20" t="str">
        <f t="shared" si="157"/>
        <v>3 M-Gm Łosice (3)</v>
      </c>
      <c r="J1046" s="18" t="s">
        <v>1405</v>
      </c>
      <c r="K1046" s="151">
        <v>10247</v>
      </c>
      <c r="L1046" s="154">
        <v>1563</v>
      </c>
      <c r="M1046" s="70">
        <v>59</v>
      </c>
      <c r="N1046" s="169">
        <v>5203.96</v>
      </c>
      <c r="O1046" s="32">
        <f t="shared" si="159"/>
        <v>5.7577827000000002E-3</v>
      </c>
      <c r="P1046" s="32">
        <f t="shared" si="160"/>
        <v>1.7293396000000001E-3</v>
      </c>
      <c r="Q1046" s="30">
        <f t="shared" si="161"/>
        <v>6.3073109999999997E-4</v>
      </c>
      <c r="R1046" s="94">
        <f t="shared" si="158"/>
        <v>315365</v>
      </c>
      <c r="S1046" s="111"/>
      <c r="T1046" s="111"/>
      <c r="U1046" s="111"/>
      <c r="V1046" s="112"/>
      <c r="W1046" s="96">
        <f t="shared" si="162"/>
        <v>315365</v>
      </c>
    </row>
    <row r="1047" spans="1:23" hidden="1">
      <c r="A1047" s="34" t="s">
        <v>6446</v>
      </c>
      <c r="B1047" s="162">
        <v>1410032</v>
      </c>
      <c r="C1047" s="17" t="s">
        <v>491</v>
      </c>
      <c r="D1047" s="17" t="s">
        <v>484</v>
      </c>
      <c r="E1047" s="17" t="s">
        <v>432</v>
      </c>
      <c r="F1047" s="17" t="s">
        <v>2328</v>
      </c>
      <c r="G1047" s="20" t="s">
        <v>424</v>
      </c>
      <c r="H1047" s="20" t="s">
        <v>3357</v>
      </c>
      <c r="I1047" s="20" t="str">
        <f t="shared" si="157"/>
        <v>2 Gm Olszanka (2)</v>
      </c>
      <c r="J1047" s="18" t="s">
        <v>1406</v>
      </c>
      <c r="K1047" s="151">
        <v>2671</v>
      </c>
      <c r="L1047" s="154">
        <v>413</v>
      </c>
      <c r="M1047" s="70">
        <v>7</v>
      </c>
      <c r="N1047" s="169">
        <v>3521.28</v>
      </c>
      <c r="O1047" s="32">
        <f t="shared" si="159"/>
        <v>2.6207411999999999E-3</v>
      </c>
      <c r="P1047" s="32">
        <f t="shared" si="160"/>
        <v>3.0737849999999998E-4</v>
      </c>
      <c r="Q1047" s="30">
        <f t="shared" si="161"/>
        <v>1.1210820000000001E-4</v>
      </c>
      <c r="R1047" s="94">
        <f t="shared" si="158"/>
        <v>56054</v>
      </c>
      <c r="S1047" s="111"/>
      <c r="T1047" s="111"/>
      <c r="U1047" s="111"/>
      <c r="V1047" s="112"/>
      <c r="W1047" s="96">
        <f t="shared" si="162"/>
        <v>56054</v>
      </c>
    </row>
    <row r="1048" spans="1:23" hidden="1">
      <c r="A1048" s="34" t="s">
        <v>6447</v>
      </c>
      <c r="B1048" s="162">
        <v>1410042</v>
      </c>
      <c r="C1048" s="17" t="s">
        <v>491</v>
      </c>
      <c r="D1048" s="17" t="s">
        <v>484</v>
      </c>
      <c r="E1048" s="17" t="s">
        <v>434</v>
      </c>
      <c r="F1048" s="17" t="s">
        <v>2328</v>
      </c>
      <c r="G1048" s="20" t="s">
        <v>424</v>
      </c>
      <c r="H1048" s="20" t="s">
        <v>3358</v>
      </c>
      <c r="I1048" s="20" t="str">
        <f t="shared" si="157"/>
        <v>2 Gm Platerów (2)</v>
      </c>
      <c r="J1048" s="18" t="s">
        <v>1407</v>
      </c>
      <c r="K1048" s="151">
        <v>4299</v>
      </c>
      <c r="L1048" s="154">
        <v>575</v>
      </c>
      <c r="M1048" s="70">
        <v>31</v>
      </c>
      <c r="N1048" s="169">
        <v>2870.16</v>
      </c>
      <c r="O1048" s="32">
        <f t="shared" si="159"/>
        <v>7.2109792000000002E-3</v>
      </c>
      <c r="P1048" s="32">
        <f t="shared" si="160"/>
        <v>1.4446278E-3</v>
      </c>
      <c r="Q1048" s="30">
        <f t="shared" si="161"/>
        <v>5.2689000000000002E-4</v>
      </c>
      <c r="R1048" s="94">
        <f t="shared" si="158"/>
        <v>263445</v>
      </c>
      <c r="S1048" s="111"/>
      <c r="T1048" s="111"/>
      <c r="U1048" s="111"/>
      <c r="V1048" s="112"/>
      <c r="W1048" s="96">
        <f t="shared" si="162"/>
        <v>263445</v>
      </c>
    </row>
    <row r="1049" spans="1:23" hidden="1">
      <c r="A1049" s="34" t="s">
        <v>6448</v>
      </c>
      <c r="B1049" s="162">
        <v>1410052</v>
      </c>
      <c r="C1049" s="17" t="s">
        <v>491</v>
      </c>
      <c r="D1049" s="17" t="s">
        <v>484</v>
      </c>
      <c r="E1049" s="17" t="s">
        <v>436</v>
      </c>
      <c r="F1049" s="17" t="s">
        <v>2328</v>
      </c>
      <c r="G1049" s="20" t="s">
        <v>424</v>
      </c>
      <c r="H1049" s="20" t="s">
        <v>3359</v>
      </c>
      <c r="I1049" s="20" t="str">
        <f t="shared" si="157"/>
        <v>2 Gm Sarnaki (2)</v>
      </c>
      <c r="J1049" s="18" t="s">
        <v>1408</v>
      </c>
      <c r="K1049" s="151">
        <v>3972</v>
      </c>
      <c r="L1049" s="154">
        <v>420</v>
      </c>
      <c r="M1049" s="70">
        <v>9</v>
      </c>
      <c r="N1049" s="169">
        <v>6093.56</v>
      </c>
      <c r="O1049" s="32">
        <f t="shared" si="159"/>
        <v>2.2658610000000001E-3</v>
      </c>
      <c r="P1049" s="32">
        <f t="shared" si="160"/>
        <v>1.5617490000000001E-4</v>
      </c>
      <c r="Q1049" s="30">
        <f t="shared" si="161"/>
        <v>5.6960599999999998E-5</v>
      </c>
      <c r="R1049" s="94">
        <f t="shared" si="158"/>
        <v>28480</v>
      </c>
      <c r="S1049" s="111"/>
      <c r="T1049" s="111"/>
      <c r="U1049" s="111"/>
      <c r="V1049" s="112"/>
      <c r="W1049" s="96">
        <f t="shared" si="162"/>
        <v>28480</v>
      </c>
    </row>
    <row r="1050" spans="1:23" hidden="1">
      <c r="A1050" s="34" t="s">
        <v>6449</v>
      </c>
      <c r="B1050" s="162">
        <v>1410062</v>
      </c>
      <c r="C1050" s="17" t="s">
        <v>491</v>
      </c>
      <c r="D1050" s="17" t="s">
        <v>484</v>
      </c>
      <c r="E1050" s="17" t="s">
        <v>438</v>
      </c>
      <c r="F1050" s="17" t="s">
        <v>2328</v>
      </c>
      <c r="G1050" s="20" t="s">
        <v>424</v>
      </c>
      <c r="H1050" s="20" t="s">
        <v>3360</v>
      </c>
      <c r="I1050" s="20" t="str">
        <f t="shared" si="157"/>
        <v>2 Gm Stara Kornica (2)</v>
      </c>
      <c r="J1050" s="18" t="s">
        <v>1409</v>
      </c>
      <c r="K1050" s="151">
        <v>4297</v>
      </c>
      <c r="L1050" s="154">
        <v>635</v>
      </c>
      <c r="M1050" s="70">
        <v>34</v>
      </c>
      <c r="N1050" s="169">
        <v>2989.78</v>
      </c>
      <c r="O1050" s="32">
        <f t="shared" si="159"/>
        <v>7.9124969999999992E-3</v>
      </c>
      <c r="P1050" s="32">
        <f t="shared" si="160"/>
        <v>1.6805368000000001E-3</v>
      </c>
      <c r="Q1050" s="30">
        <f t="shared" si="161"/>
        <v>6.1293160000000003E-4</v>
      </c>
      <c r="R1050" s="94">
        <f t="shared" si="158"/>
        <v>306465</v>
      </c>
      <c r="S1050" s="111"/>
      <c r="T1050" s="111"/>
      <c r="U1050" s="111"/>
      <c r="V1050" s="112"/>
      <c r="W1050" s="96">
        <f t="shared" si="162"/>
        <v>306465</v>
      </c>
    </row>
    <row r="1051" spans="1:23" hidden="1">
      <c r="A1051" s="34" t="s">
        <v>6450</v>
      </c>
      <c r="B1051" s="162">
        <v>1411011</v>
      </c>
      <c r="C1051" s="17" t="s">
        <v>491</v>
      </c>
      <c r="D1051" s="17" t="s">
        <v>486</v>
      </c>
      <c r="E1051" s="17" t="s">
        <v>430</v>
      </c>
      <c r="F1051" s="17" t="s">
        <v>2327</v>
      </c>
      <c r="G1051" s="20" t="s">
        <v>423</v>
      </c>
      <c r="H1051" s="20" t="s">
        <v>3361</v>
      </c>
      <c r="I1051" s="20" t="str">
        <f t="shared" si="157"/>
        <v>1 M Maków Mazowiecki (1)</v>
      </c>
      <c r="J1051" s="18" t="s">
        <v>1410</v>
      </c>
      <c r="K1051" s="151">
        <v>8699</v>
      </c>
      <c r="L1051" s="154">
        <v>1146</v>
      </c>
      <c r="M1051" s="70">
        <v>80</v>
      </c>
      <c r="N1051" s="169">
        <v>3965.5</v>
      </c>
      <c r="O1051" s="32">
        <f t="shared" si="159"/>
        <v>9.1964592999999994E-3</v>
      </c>
      <c r="P1051" s="32">
        <f t="shared" si="160"/>
        <v>2.6577083E-3</v>
      </c>
      <c r="Q1051" s="30">
        <f t="shared" si="161"/>
        <v>9.6932919999999996E-4</v>
      </c>
      <c r="R1051" s="94">
        <f t="shared" si="158"/>
        <v>484664</v>
      </c>
      <c r="S1051" s="111"/>
      <c r="T1051" s="111"/>
      <c r="U1051" s="111"/>
      <c r="V1051" s="112"/>
      <c r="W1051" s="96">
        <f t="shared" si="162"/>
        <v>484664</v>
      </c>
    </row>
    <row r="1052" spans="1:23" hidden="1">
      <c r="A1052" s="34" t="s">
        <v>6451</v>
      </c>
      <c r="B1052" s="162">
        <v>1411022</v>
      </c>
      <c r="C1052" s="17" t="s">
        <v>491</v>
      </c>
      <c r="D1052" s="17" t="s">
        <v>486</v>
      </c>
      <c r="E1052" s="17" t="s">
        <v>429</v>
      </c>
      <c r="F1052" s="17" t="s">
        <v>2328</v>
      </c>
      <c r="G1052" s="20" t="s">
        <v>424</v>
      </c>
      <c r="H1052" s="20" t="s">
        <v>3362</v>
      </c>
      <c r="I1052" s="20" t="str">
        <f t="shared" si="157"/>
        <v>2 Gm Czerwonka (2)</v>
      </c>
      <c r="J1052" s="18" t="s">
        <v>1411</v>
      </c>
      <c r="K1052" s="151">
        <v>2520</v>
      </c>
      <c r="L1052" s="154">
        <v>414</v>
      </c>
      <c r="M1052" s="70">
        <v>27</v>
      </c>
      <c r="N1052" s="169">
        <v>4493.34</v>
      </c>
      <c r="O1052" s="32">
        <f t="shared" si="159"/>
        <v>1.0714285699999999E-2</v>
      </c>
      <c r="P1052" s="32">
        <f t="shared" si="160"/>
        <v>9.8717529999999996E-4</v>
      </c>
      <c r="Q1052" s="30">
        <f t="shared" si="161"/>
        <v>3.600462E-4</v>
      </c>
      <c r="R1052" s="94">
        <f t="shared" si="158"/>
        <v>180023</v>
      </c>
      <c r="S1052" s="111"/>
      <c r="T1052" s="111"/>
      <c r="U1052" s="111"/>
      <c r="V1052" s="112"/>
      <c r="W1052" s="96">
        <f t="shared" si="162"/>
        <v>180023</v>
      </c>
    </row>
    <row r="1053" spans="1:23" hidden="1">
      <c r="A1053" s="34" t="s">
        <v>6452</v>
      </c>
      <c r="B1053" s="162">
        <v>1411032</v>
      </c>
      <c r="C1053" s="17" t="s">
        <v>491</v>
      </c>
      <c r="D1053" s="17" t="s">
        <v>486</v>
      </c>
      <c r="E1053" s="17" t="s">
        <v>432</v>
      </c>
      <c r="F1053" s="17" t="s">
        <v>2328</v>
      </c>
      <c r="G1053" s="20" t="s">
        <v>424</v>
      </c>
      <c r="H1053" s="20" t="s">
        <v>3363</v>
      </c>
      <c r="I1053" s="20" t="str">
        <f t="shared" si="157"/>
        <v>2 Gm Karniewo (2)</v>
      </c>
      <c r="J1053" s="18" t="s">
        <v>1412</v>
      </c>
      <c r="K1053" s="151">
        <v>4768</v>
      </c>
      <c r="L1053" s="154">
        <v>703</v>
      </c>
      <c r="M1053" s="70">
        <v>25</v>
      </c>
      <c r="N1053" s="169">
        <v>4251.3100000000004</v>
      </c>
      <c r="O1053" s="32">
        <f t="shared" si="159"/>
        <v>5.2432885000000002E-3</v>
      </c>
      <c r="P1053" s="32">
        <f t="shared" si="160"/>
        <v>8.6703430000000003E-4</v>
      </c>
      <c r="Q1053" s="30">
        <f t="shared" si="161"/>
        <v>3.1622790000000002E-4</v>
      </c>
      <c r="R1053" s="94">
        <f t="shared" si="158"/>
        <v>158113</v>
      </c>
      <c r="S1053" s="111"/>
      <c r="T1053" s="111"/>
      <c r="U1053" s="111"/>
      <c r="V1053" s="112"/>
      <c r="W1053" s="96">
        <f t="shared" si="162"/>
        <v>158113</v>
      </c>
    </row>
    <row r="1054" spans="1:23" hidden="1">
      <c r="A1054" s="34" t="s">
        <v>6453</v>
      </c>
      <c r="B1054" s="162">
        <v>1411042</v>
      </c>
      <c r="C1054" s="17" t="s">
        <v>491</v>
      </c>
      <c r="D1054" s="17" t="s">
        <v>486</v>
      </c>
      <c r="E1054" s="17" t="s">
        <v>434</v>
      </c>
      <c r="F1054" s="17" t="s">
        <v>2328</v>
      </c>
      <c r="G1054" s="20" t="s">
        <v>424</v>
      </c>
      <c r="H1054" s="20" t="s">
        <v>3364</v>
      </c>
      <c r="I1054" s="20" t="str">
        <f t="shared" si="157"/>
        <v>2 Gm Krasnosielc (2)</v>
      </c>
      <c r="J1054" s="18" t="s">
        <v>1413</v>
      </c>
      <c r="K1054" s="151">
        <v>5752</v>
      </c>
      <c r="L1054" s="154">
        <v>845</v>
      </c>
      <c r="M1054" s="70">
        <v>109</v>
      </c>
      <c r="N1054" s="169">
        <v>2557.56</v>
      </c>
      <c r="O1054" s="32">
        <f t="shared" si="159"/>
        <v>1.8949930399999999E-2</v>
      </c>
      <c r="P1054" s="32">
        <f t="shared" si="160"/>
        <v>6.2609249E-3</v>
      </c>
      <c r="Q1054" s="30">
        <f t="shared" si="161"/>
        <v>2.2835077E-3</v>
      </c>
      <c r="R1054" s="94">
        <f t="shared" si="158"/>
        <v>1141753</v>
      </c>
      <c r="S1054" s="111"/>
      <c r="T1054" s="111"/>
      <c r="U1054" s="111"/>
      <c r="V1054" s="112"/>
      <c r="W1054" s="96">
        <f t="shared" si="162"/>
        <v>1141753</v>
      </c>
    </row>
    <row r="1055" spans="1:23" hidden="1">
      <c r="A1055" s="34" t="s">
        <v>6454</v>
      </c>
      <c r="B1055" s="162">
        <v>1411052</v>
      </c>
      <c r="C1055" s="17" t="s">
        <v>491</v>
      </c>
      <c r="D1055" s="17" t="s">
        <v>486</v>
      </c>
      <c r="E1055" s="17" t="s">
        <v>436</v>
      </c>
      <c r="F1055" s="17" t="s">
        <v>2328</v>
      </c>
      <c r="G1055" s="20" t="s">
        <v>424</v>
      </c>
      <c r="H1055" s="20" t="s">
        <v>3365</v>
      </c>
      <c r="I1055" s="20" t="str">
        <f t="shared" si="157"/>
        <v>2 Gm Młynarze (2)</v>
      </c>
      <c r="J1055" s="18" t="s">
        <v>1414</v>
      </c>
      <c r="K1055" s="151">
        <v>1587</v>
      </c>
      <c r="L1055" s="154">
        <v>254</v>
      </c>
      <c r="M1055" s="70">
        <v>17</v>
      </c>
      <c r="N1055" s="169">
        <v>4455.16</v>
      </c>
      <c r="O1055" s="32">
        <f t="shared" si="159"/>
        <v>1.0712035199999999E-2</v>
      </c>
      <c r="P1055" s="32">
        <f t="shared" si="160"/>
        <v>6.1072030000000003E-4</v>
      </c>
      <c r="Q1055" s="30">
        <f t="shared" si="161"/>
        <v>2.2274409999999999E-4</v>
      </c>
      <c r="R1055" s="94">
        <f t="shared" si="158"/>
        <v>111372</v>
      </c>
      <c r="S1055" s="111"/>
      <c r="T1055" s="111"/>
      <c r="U1055" s="111"/>
      <c r="V1055" s="112"/>
      <c r="W1055" s="96">
        <f t="shared" si="162"/>
        <v>111372</v>
      </c>
    </row>
    <row r="1056" spans="1:23" hidden="1">
      <c r="A1056" s="34" t="s">
        <v>6455</v>
      </c>
      <c r="B1056" s="162">
        <v>1411062</v>
      </c>
      <c r="C1056" s="17" t="s">
        <v>491</v>
      </c>
      <c r="D1056" s="17" t="s">
        <v>486</v>
      </c>
      <c r="E1056" s="17" t="s">
        <v>438</v>
      </c>
      <c r="F1056" s="17" t="s">
        <v>2328</v>
      </c>
      <c r="G1056" s="20" t="s">
        <v>424</v>
      </c>
      <c r="H1056" s="20" t="s">
        <v>3366</v>
      </c>
      <c r="I1056" s="20" t="str">
        <f t="shared" si="157"/>
        <v>2 Gm Płoniawy-Bramura (2)</v>
      </c>
      <c r="J1056" s="18" t="s">
        <v>1415</v>
      </c>
      <c r="K1056" s="151">
        <v>4692</v>
      </c>
      <c r="L1056" s="154">
        <v>669</v>
      </c>
      <c r="M1056" s="70">
        <v>29</v>
      </c>
      <c r="N1056" s="169">
        <v>3788.36</v>
      </c>
      <c r="O1056" s="32">
        <f t="shared" si="159"/>
        <v>6.1807331000000004E-3</v>
      </c>
      <c r="P1056" s="32">
        <f t="shared" si="160"/>
        <v>1.0914776E-3</v>
      </c>
      <c r="Q1056" s="30">
        <f t="shared" si="161"/>
        <v>3.9808770000000001E-4</v>
      </c>
      <c r="R1056" s="94">
        <f t="shared" si="158"/>
        <v>199043</v>
      </c>
      <c r="S1056" s="111"/>
      <c r="T1056" s="111"/>
      <c r="U1056" s="111"/>
      <c r="V1056" s="112"/>
      <c r="W1056" s="96">
        <f t="shared" si="162"/>
        <v>199043</v>
      </c>
    </row>
    <row r="1057" spans="1:23" hidden="1">
      <c r="A1057" s="34" t="s">
        <v>6456</v>
      </c>
      <c r="B1057" s="162">
        <v>1411073</v>
      </c>
      <c r="C1057" s="17" t="s">
        <v>491</v>
      </c>
      <c r="D1057" s="17" t="s">
        <v>486</v>
      </c>
      <c r="E1057" s="17" t="s">
        <v>445</v>
      </c>
      <c r="F1057" s="17" t="s">
        <v>2329</v>
      </c>
      <c r="G1057" s="20" t="s">
        <v>425</v>
      </c>
      <c r="H1057" s="20" t="s">
        <v>3367</v>
      </c>
      <c r="I1057" s="20" t="str">
        <f t="shared" si="157"/>
        <v>3 M-Gm Różan (3)</v>
      </c>
      <c r="J1057" s="18" t="s">
        <v>1416</v>
      </c>
      <c r="K1057" s="151">
        <v>4176</v>
      </c>
      <c r="L1057" s="154">
        <v>618</v>
      </c>
      <c r="M1057" s="70">
        <v>21</v>
      </c>
      <c r="N1057" s="169">
        <v>4215.3999999999996</v>
      </c>
      <c r="O1057" s="32">
        <f t="shared" si="159"/>
        <v>5.0287355999999997E-3</v>
      </c>
      <c r="P1057" s="32">
        <f t="shared" si="160"/>
        <v>7.3723929999999999E-4</v>
      </c>
      <c r="Q1057" s="30">
        <f t="shared" si="161"/>
        <v>2.6888859999999999E-4</v>
      </c>
      <c r="R1057" s="94">
        <f t="shared" si="158"/>
        <v>134444</v>
      </c>
      <c r="S1057" s="111"/>
      <c r="T1057" s="111"/>
      <c r="U1057" s="111"/>
      <c r="V1057" s="112"/>
      <c r="W1057" s="96">
        <f t="shared" si="162"/>
        <v>134444</v>
      </c>
    </row>
    <row r="1058" spans="1:23" hidden="1">
      <c r="A1058" s="34" t="s">
        <v>6457</v>
      </c>
      <c r="B1058" s="162">
        <v>1411082</v>
      </c>
      <c r="C1058" s="17" t="s">
        <v>491</v>
      </c>
      <c r="D1058" s="17" t="s">
        <v>486</v>
      </c>
      <c r="E1058" s="17" t="s">
        <v>469</v>
      </c>
      <c r="F1058" s="17" t="s">
        <v>2328</v>
      </c>
      <c r="G1058" s="20" t="s">
        <v>424</v>
      </c>
      <c r="H1058" s="20" t="s">
        <v>3368</v>
      </c>
      <c r="I1058" s="20" t="str">
        <f t="shared" si="157"/>
        <v>2 Gm Rzewnie (2)</v>
      </c>
      <c r="J1058" s="18" t="s">
        <v>1417</v>
      </c>
      <c r="K1058" s="151">
        <v>2389</v>
      </c>
      <c r="L1058" s="154">
        <v>325</v>
      </c>
      <c r="M1058" s="70">
        <v>44</v>
      </c>
      <c r="N1058" s="169">
        <v>3933.89</v>
      </c>
      <c r="O1058" s="32">
        <f t="shared" si="159"/>
        <v>1.8417748000000001E-2</v>
      </c>
      <c r="P1058" s="32">
        <f t="shared" si="160"/>
        <v>1.5215901E-3</v>
      </c>
      <c r="Q1058" s="30">
        <f t="shared" si="161"/>
        <v>5.5495990000000003E-4</v>
      </c>
      <c r="R1058" s="94">
        <f t="shared" si="158"/>
        <v>277479</v>
      </c>
      <c r="S1058" s="111"/>
      <c r="T1058" s="111"/>
      <c r="U1058" s="111"/>
      <c r="V1058" s="112"/>
      <c r="W1058" s="96">
        <f t="shared" si="162"/>
        <v>277479</v>
      </c>
    </row>
    <row r="1059" spans="1:23" hidden="1">
      <c r="A1059" s="34" t="s">
        <v>6458</v>
      </c>
      <c r="B1059" s="162">
        <v>1411092</v>
      </c>
      <c r="C1059" s="17" t="s">
        <v>491</v>
      </c>
      <c r="D1059" s="17" t="s">
        <v>486</v>
      </c>
      <c r="E1059" s="17" t="s">
        <v>471</v>
      </c>
      <c r="F1059" s="17" t="s">
        <v>2328</v>
      </c>
      <c r="G1059" s="20" t="s">
        <v>424</v>
      </c>
      <c r="H1059" s="20" t="s">
        <v>3369</v>
      </c>
      <c r="I1059" s="20" t="str">
        <f t="shared" si="157"/>
        <v>2 Gm Sypniewo (2)</v>
      </c>
      <c r="J1059" s="18" t="s">
        <v>1418</v>
      </c>
      <c r="K1059" s="151">
        <v>2830</v>
      </c>
      <c r="L1059" s="154">
        <v>419</v>
      </c>
      <c r="M1059" s="70">
        <v>19</v>
      </c>
      <c r="N1059" s="169">
        <v>3782.5</v>
      </c>
      <c r="O1059" s="32">
        <f t="shared" si="159"/>
        <v>6.7137808999999998E-3</v>
      </c>
      <c r="P1059" s="32">
        <f t="shared" si="160"/>
        <v>7.4370760000000001E-4</v>
      </c>
      <c r="Q1059" s="30">
        <f t="shared" si="161"/>
        <v>2.7124769999999998E-4</v>
      </c>
      <c r="R1059" s="94">
        <f t="shared" si="158"/>
        <v>135623</v>
      </c>
      <c r="S1059" s="111"/>
      <c r="T1059" s="111"/>
      <c r="U1059" s="111"/>
      <c r="V1059" s="112"/>
      <c r="W1059" s="96">
        <f t="shared" si="162"/>
        <v>135623</v>
      </c>
    </row>
    <row r="1060" spans="1:23" hidden="1">
      <c r="A1060" s="34" t="s">
        <v>6459</v>
      </c>
      <c r="B1060" s="162">
        <v>1411102</v>
      </c>
      <c r="C1060" s="17" t="s">
        <v>491</v>
      </c>
      <c r="D1060" s="17" t="s">
        <v>486</v>
      </c>
      <c r="E1060" s="17" t="s">
        <v>484</v>
      </c>
      <c r="F1060" s="17" t="s">
        <v>2328</v>
      </c>
      <c r="G1060" s="20" t="s">
        <v>424</v>
      </c>
      <c r="H1060" s="20" t="s">
        <v>3370</v>
      </c>
      <c r="I1060" s="20" t="str">
        <f t="shared" si="157"/>
        <v>2 Gm Szelków (2)</v>
      </c>
      <c r="J1060" s="18" t="s">
        <v>1419</v>
      </c>
      <c r="K1060" s="151">
        <v>3490</v>
      </c>
      <c r="L1060" s="154">
        <v>529</v>
      </c>
      <c r="M1060" s="70">
        <v>25</v>
      </c>
      <c r="N1060" s="169">
        <v>4748.84</v>
      </c>
      <c r="O1060" s="32">
        <f t="shared" si="159"/>
        <v>7.1633236999999999E-3</v>
      </c>
      <c r="P1060" s="32">
        <f t="shared" si="160"/>
        <v>7.9796290000000002E-4</v>
      </c>
      <c r="Q1060" s="30">
        <f t="shared" si="161"/>
        <v>2.9103590000000002E-4</v>
      </c>
      <c r="R1060" s="94">
        <f t="shared" si="158"/>
        <v>145517</v>
      </c>
      <c r="S1060" s="111"/>
      <c r="T1060" s="111"/>
      <c r="U1060" s="111"/>
      <c r="V1060" s="112"/>
      <c r="W1060" s="96">
        <f t="shared" si="162"/>
        <v>145517</v>
      </c>
    </row>
    <row r="1061" spans="1:23" ht="20.25" hidden="1" customHeight="1">
      <c r="A1061" s="34" t="s">
        <v>6460</v>
      </c>
      <c r="B1061" s="162">
        <v>1412011</v>
      </c>
      <c r="C1061" s="17" t="s">
        <v>491</v>
      </c>
      <c r="D1061" s="17" t="s">
        <v>487</v>
      </c>
      <c r="E1061" s="17" t="s">
        <v>430</v>
      </c>
      <c r="F1061" s="17" t="s">
        <v>2327</v>
      </c>
      <c r="G1061" s="20" t="s">
        <v>423</v>
      </c>
      <c r="H1061" s="20" t="s">
        <v>3371</v>
      </c>
      <c r="I1061" s="20" t="str">
        <f t="shared" si="157"/>
        <v>1 M Mińsk Mazowiecki (1)</v>
      </c>
      <c r="J1061" s="18" t="s">
        <v>1420</v>
      </c>
      <c r="K1061" s="151">
        <v>39467</v>
      </c>
      <c r="L1061" s="154">
        <v>6033</v>
      </c>
      <c r="M1061" s="70">
        <v>63</v>
      </c>
      <c r="N1061" s="169">
        <v>5897.94</v>
      </c>
      <c r="O1061" s="32">
        <f t="shared" si="159"/>
        <v>1.5962703E-3</v>
      </c>
      <c r="P1061" s="32">
        <f t="shared" si="160"/>
        <v>1.6328241E-3</v>
      </c>
      <c r="Q1061" s="30">
        <f t="shared" si="161"/>
        <v>5.9552960000000001E-4</v>
      </c>
      <c r="R1061" s="94">
        <f t="shared" si="158"/>
        <v>297764</v>
      </c>
      <c r="S1061" s="111"/>
      <c r="T1061" s="111"/>
      <c r="U1061" s="111"/>
      <c r="V1061" s="112"/>
      <c r="W1061" s="96">
        <f t="shared" si="162"/>
        <v>297764</v>
      </c>
    </row>
    <row r="1062" spans="1:23" hidden="1">
      <c r="A1062" s="34" t="s">
        <v>6461</v>
      </c>
      <c r="B1062" s="162">
        <v>1412043</v>
      </c>
      <c r="C1062" s="17" t="s">
        <v>491</v>
      </c>
      <c r="D1062" s="17" t="s">
        <v>487</v>
      </c>
      <c r="E1062" s="17" t="s">
        <v>434</v>
      </c>
      <c r="F1062" s="17" t="s">
        <v>2328</v>
      </c>
      <c r="G1062" s="20" t="s">
        <v>424</v>
      </c>
      <c r="H1062" s="20" t="s">
        <v>3372</v>
      </c>
      <c r="I1062" s="20" t="str">
        <f t="shared" si="157"/>
        <v>2 Gm Cegłów (3)</v>
      </c>
      <c r="J1062" s="18" t="s">
        <v>1421</v>
      </c>
      <c r="K1062" s="151">
        <v>6038</v>
      </c>
      <c r="L1062" s="154">
        <v>874</v>
      </c>
      <c r="M1062" s="70">
        <v>16</v>
      </c>
      <c r="N1062" s="169">
        <v>4518.01</v>
      </c>
      <c r="O1062" s="32">
        <f t="shared" si="159"/>
        <v>2.6498839999999999E-3</v>
      </c>
      <c r="P1062" s="32">
        <f t="shared" si="160"/>
        <v>5.1261470000000002E-4</v>
      </c>
      <c r="Q1062" s="30">
        <f t="shared" si="161"/>
        <v>1.8696270000000001E-4</v>
      </c>
      <c r="R1062" s="94">
        <f t="shared" si="158"/>
        <v>93481</v>
      </c>
      <c r="S1062" s="111"/>
      <c r="T1062" s="111"/>
      <c r="U1062" s="111"/>
      <c r="V1062" s="112"/>
      <c r="W1062" s="96">
        <f t="shared" si="162"/>
        <v>93481</v>
      </c>
    </row>
    <row r="1063" spans="1:23" hidden="1">
      <c r="A1063" s="34" t="s">
        <v>6462</v>
      </c>
      <c r="B1063" s="162">
        <v>1412052</v>
      </c>
      <c r="C1063" s="17" t="s">
        <v>491</v>
      </c>
      <c r="D1063" s="17" t="s">
        <v>487</v>
      </c>
      <c r="E1063" s="17" t="s">
        <v>436</v>
      </c>
      <c r="F1063" s="17" t="s">
        <v>2328</v>
      </c>
      <c r="G1063" s="20" t="s">
        <v>424</v>
      </c>
      <c r="H1063" s="20" t="s">
        <v>3373</v>
      </c>
      <c r="I1063" s="20" t="str">
        <f t="shared" si="157"/>
        <v>2 Gm Dębe Wielkie (2)</v>
      </c>
      <c r="J1063" s="18" t="s">
        <v>1422</v>
      </c>
      <c r="K1063" s="151">
        <v>12104</v>
      </c>
      <c r="L1063" s="154">
        <v>2301</v>
      </c>
      <c r="M1063" s="76">
        <v>3</v>
      </c>
      <c r="N1063" s="169">
        <v>5328.72</v>
      </c>
      <c r="O1063" s="32">
        <f t="shared" si="159"/>
        <v>2.4785189999999998E-4</v>
      </c>
      <c r="P1063" s="32">
        <f t="shared" si="160"/>
        <v>1.0702510000000001E-4</v>
      </c>
      <c r="Q1063" s="30">
        <f t="shared" si="161"/>
        <v>3.90345E-5</v>
      </c>
      <c r="R1063" s="94">
        <f t="shared" si="158"/>
        <v>19517</v>
      </c>
      <c r="S1063" s="111"/>
      <c r="T1063" s="111"/>
      <c r="U1063" s="111"/>
      <c r="V1063" s="112"/>
      <c r="W1063" s="96">
        <f t="shared" si="162"/>
        <v>19517</v>
      </c>
    </row>
    <row r="1064" spans="1:23" hidden="1">
      <c r="A1064" s="34" t="s">
        <v>6463</v>
      </c>
      <c r="B1064" s="162">
        <v>1412063</v>
      </c>
      <c r="C1064" s="17" t="s">
        <v>491</v>
      </c>
      <c r="D1064" s="17" t="s">
        <v>487</v>
      </c>
      <c r="E1064" s="17" t="s">
        <v>438</v>
      </c>
      <c r="F1064" s="17" t="s">
        <v>2328</v>
      </c>
      <c r="G1064" s="20" t="s">
        <v>424</v>
      </c>
      <c r="H1064" s="20" t="s">
        <v>3374</v>
      </c>
      <c r="I1064" s="20" t="str">
        <f t="shared" si="157"/>
        <v>2 Gm Dobre (3)</v>
      </c>
      <c r="J1064" s="18" t="s">
        <v>678</v>
      </c>
      <c r="K1064" s="151">
        <v>5826</v>
      </c>
      <c r="L1064" s="154">
        <v>932</v>
      </c>
      <c r="M1064" s="70">
        <v>9</v>
      </c>
      <c r="N1064" s="169">
        <v>4766.26</v>
      </c>
      <c r="O1064" s="32">
        <f t="shared" si="159"/>
        <v>1.5447990999999999E-3</v>
      </c>
      <c r="P1064" s="32">
        <f t="shared" si="160"/>
        <v>3.020718E-4</v>
      </c>
      <c r="Q1064" s="30">
        <f t="shared" si="161"/>
        <v>1.101727E-4</v>
      </c>
      <c r="R1064" s="94">
        <f t="shared" si="158"/>
        <v>55086</v>
      </c>
      <c r="S1064" s="111"/>
      <c r="T1064" s="111"/>
      <c r="U1064" s="111"/>
      <c r="V1064" s="112"/>
      <c r="W1064" s="96">
        <f t="shared" si="162"/>
        <v>55086</v>
      </c>
    </row>
    <row r="1065" spans="1:23" hidden="1">
      <c r="A1065" s="34" t="s">
        <v>6464</v>
      </c>
      <c r="B1065" s="162">
        <v>1412073</v>
      </c>
      <c r="C1065" s="17" t="s">
        <v>491</v>
      </c>
      <c r="D1065" s="17" t="s">
        <v>487</v>
      </c>
      <c r="E1065" s="17" t="s">
        <v>445</v>
      </c>
      <c r="F1065" s="17" t="s">
        <v>2329</v>
      </c>
      <c r="G1065" s="20" t="s">
        <v>425</v>
      </c>
      <c r="H1065" s="20" t="s">
        <v>3375</v>
      </c>
      <c r="I1065" s="20" t="str">
        <f t="shared" si="157"/>
        <v>3 M-Gm Halinów (3)</v>
      </c>
      <c r="J1065" s="18" t="s">
        <v>1423</v>
      </c>
      <c r="K1065" s="151">
        <v>18386</v>
      </c>
      <c r="L1065" s="154">
        <v>3389</v>
      </c>
      <c r="M1065" s="70">
        <v>32</v>
      </c>
      <c r="N1065" s="169">
        <v>6098.41</v>
      </c>
      <c r="O1065" s="32">
        <f t="shared" si="159"/>
        <v>1.7404546E-3</v>
      </c>
      <c r="P1065" s="32">
        <f t="shared" si="160"/>
        <v>9.6720300000000003E-4</v>
      </c>
      <c r="Q1065" s="30">
        <f t="shared" si="161"/>
        <v>3.5276179999999999E-4</v>
      </c>
      <c r="R1065" s="94">
        <f t="shared" si="158"/>
        <v>176380</v>
      </c>
      <c r="S1065" s="111"/>
      <c r="T1065" s="111"/>
      <c r="U1065" s="111"/>
      <c r="V1065" s="112"/>
      <c r="W1065" s="96">
        <f t="shared" si="162"/>
        <v>176380</v>
      </c>
    </row>
    <row r="1066" spans="1:23" hidden="1">
      <c r="A1066" s="34" t="s">
        <v>6465</v>
      </c>
      <c r="B1066" s="162">
        <v>1412082</v>
      </c>
      <c r="C1066" s="17" t="s">
        <v>491</v>
      </c>
      <c r="D1066" s="17" t="s">
        <v>487</v>
      </c>
      <c r="E1066" s="17" t="s">
        <v>469</v>
      </c>
      <c r="F1066" s="17" t="s">
        <v>2328</v>
      </c>
      <c r="G1066" s="20" t="s">
        <v>424</v>
      </c>
      <c r="H1066" s="20" t="s">
        <v>3376</v>
      </c>
      <c r="I1066" s="20" t="str">
        <f t="shared" si="157"/>
        <v>2 Gm Jakubów (2)</v>
      </c>
      <c r="J1066" s="18" t="s">
        <v>1424</v>
      </c>
      <c r="K1066" s="151">
        <v>5071</v>
      </c>
      <c r="L1066" s="154">
        <v>867</v>
      </c>
      <c r="M1066" s="70">
        <v>2</v>
      </c>
      <c r="N1066" s="169">
        <v>4323.28</v>
      </c>
      <c r="O1066" s="32">
        <f t="shared" si="159"/>
        <v>3.9439949999999998E-4</v>
      </c>
      <c r="P1066" s="32">
        <f t="shared" si="160"/>
        <v>7.9093700000000005E-5</v>
      </c>
      <c r="Q1066" s="30">
        <f t="shared" si="161"/>
        <v>2.8847300000000001E-5</v>
      </c>
      <c r="R1066" s="94">
        <f t="shared" si="158"/>
        <v>14423</v>
      </c>
      <c r="S1066" s="111"/>
      <c r="T1066" s="111"/>
      <c r="U1066" s="111"/>
      <c r="V1066" s="112"/>
      <c r="W1066" s="96">
        <f t="shared" si="162"/>
        <v>14423</v>
      </c>
    </row>
    <row r="1067" spans="1:23" hidden="1">
      <c r="A1067" s="34" t="s">
        <v>6466</v>
      </c>
      <c r="B1067" s="162">
        <v>1412093</v>
      </c>
      <c r="C1067" s="17" t="s">
        <v>491</v>
      </c>
      <c r="D1067" s="17" t="s">
        <v>487</v>
      </c>
      <c r="E1067" s="17" t="s">
        <v>471</v>
      </c>
      <c r="F1067" s="17" t="s">
        <v>2329</v>
      </c>
      <c r="G1067" s="20" t="s">
        <v>425</v>
      </c>
      <c r="H1067" s="20" t="s">
        <v>3377</v>
      </c>
      <c r="I1067" s="20" t="str">
        <f t="shared" si="157"/>
        <v>3 M-Gm Kałuszyn (3)</v>
      </c>
      <c r="J1067" s="18" t="s">
        <v>1425</v>
      </c>
      <c r="K1067" s="151">
        <v>5426</v>
      </c>
      <c r="L1067" s="154">
        <v>794</v>
      </c>
      <c r="M1067" s="70">
        <v>12</v>
      </c>
      <c r="N1067" s="169">
        <v>5576.26</v>
      </c>
      <c r="O1067" s="32">
        <f t="shared" si="159"/>
        <v>2.2115739E-3</v>
      </c>
      <c r="P1067" s="32">
        <f t="shared" si="160"/>
        <v>3.1490449999999997E-4</v>
      </c>
      <c r="Q1067" s="30">
        <f t="shared" si="161"/>
        <v>1.148531E-4</v>
      </c>
      <c r="R1067" s="94">
        <f t="shared" si="158"/>
        <v>57426</v>
      </c>
      <c r="S1067" s="111"/>
      <c r="T1067" s="111"/>
      <c r="U1067" s="111"/>
      <c r="V1067" s="112"/>
      <c r="W1067" s="96">
        <f t="shared" si="162"/>
        <v>57426</v>
      </c>
    </row>
    <row r="1068" spans="1:23" hidden="1">
      <c r="A1068" s="34" t="s">
        <v>6467</v>
      </c>
      <c r="B1068" s="162">
        <v>1412103</v>
      </c>
      <c r="C1068" s="17" t="s">
        <v>491</v>
      </c>
      <c r="D1068" s="17" t="s">
        <v>487</v>
      </c>
      <c r="E1068" s="17" t="s">
        <v>484</v>
      </c>
      <c r="F1068" s="17" t="s">
        <v>2328</v>
      </c>
      <c r="G1068" s="20" t="s">
        <v>424</v>
      </c>
      <c r="H1068" s="20" t="s">
        <v>3378</v>
      </c>
      <c r="I1068" s="20" t="str">
        <f t="shared" si="157"/>
        <v>2 Gm Latowicz (3)</v>
      </c>
      <c r="J1068" s="18" t="s">
        <v>1426</v>
      </c>
      <c r="K1068" s="151">
        <v>5073</v>
      </c>
      <c r="L1068" s="154">
        <v>812</v>
      </c>
      <c r="M1068" s="70">
        <v>14</v>
      </c>
      <c r="N1068" s="169">
        <v>3868.24</v>
      </c>
      <c r="O1068" s="32">
        <f t="shared" si="159"/>
        <v>2.7597082000000001E-3</v>
      </c>
      <c r="P1068" s="32">
        <f t="shared" si="160"/>
        <v>5.7930299999999998E-4</v>
      </c>
      <c r="Q1068" s="30">
        <f t="shared" si="161"/>
        <v>2.112855E-4</v>
      </c>
      <c r="R1068" s="94">
        <f t="shared" si="158"/>
        <v>105642</v>
      </c>
      <c r="S1068" s="111"/>
      <c r="T1068" s="111"/>
      <c r="U1068" s="111"/>
      <c r="V1068" s="112"/>
      <c r="W1068" s="96">
        <f t="shared" si="162"/>
        <v>105642</v>
      </c>
    </row>
    <row r="1069" spans="1:23" hidden="1">
      <c r="A1069" s="34" t="s">
        <v>6468</v>
      </c>
      <c r="B1069" s="162">
        <v>1412112</v>
      </c>
      <c r="C1069" s="17" t="s">
        <v>491</v>
      </c>
      <c r="D1069" s="17" t="s">
        <v>487</v>
      </c>
      <c r="E1069" s="17" t="s">
        <v>486</v>
      </c>
      <c r="F1069" s="17" t="s">
        <v>2328</v>
      </c>
      <c r="G1069" s="20" t="s">
        <v>424</v>
      </c>
      <c r="H1069" s="20" t="s">
        <v>3379</v>
      </c>
      <c r="I1069" s="20" t="str">
        <f t="shared" si="157"/>
        <v>2 Gm Mińsk Mazowiecki (2)</v>
      </c>
      <c r="J1069" s="18" t="s">
        <v>1420</v>
      </c>
      <c r="K1069" s="151">
        <v>17273</v>
      </c>
      <c r="L1069" s="154">
        <v>3195</v>
      </c>
      <c r="M1069" s="76">
        <v>11</v>
      </c>
      <c r="N1069" s="169">
        <v>5845.29</v>
      </c>
      <c r="O1069" s="32">
        <f t="shared" si="159"/>
        <v>6.3683200000000004E-4</v>
      </c>
      <c r="P1069" s="32">
        <f t="shared" si="160"/>
        <v>3.4808849999999999E-4</v>
      </c>
      <c r="Q1069" s="30">
        <f t="shared" si="161"/>
        <v>1.2695609999999999E-4</v>
      </c>
      <c r="R1069" s="94">
        <f t="shared" si="158"/>
        <v>63478</v>
      </c>
      <c r="S1069" s="111"/>
      <c r="T1069" s="111"/>
      <c r="U1069" s="111"/>
      <c r="V1069" s="112"/>
      <c r="W1069" s="96">
        <f t="shared" si="162"/>
        <v>63478</v>
      </c>
    </row>
    <row r="1070" spans="1:23" hidden="1">
      <c r="A1070" s="34" t="s">
        <v>6469</v>
      </c>
      <c r="B1070" s="162">
        <v>1412123</v>
      </c>
      <c r="C1070" s="17" t="s">
        <v>491</v>
      </c>
      <c r="D1070" s="17" t="s">
        <v>487</v>
      </c>
      <c r="E1070" s="17" t="s">
        <v>487</v>
      </c>
      <c r="F1070" s="17" t="s">
        <v>2328</v>
      </c>
      <c r="G1070" s="20" t="s">
        <v>424</v>
      </c>
      <c r="H1070" s="20" t="s">
        <v>3380</v>
      </c>
      <c r="I1070" s="20" t="str">
        <f t="shared" si="157"/>
        <v>2 Gm Mrozy (3)</v>
      </c>
      <c r="J1070" s="18" t="s">
        <v>1427</v>
      </c>
      <c r="K1070" s="151">
        <v>8596</v>
      </c>
      <c r="L1070" s="154">
        <v>1402</v>
      </c>
      <c r="M1070" s="70">
        <v>9</v>
      </c>
      <c r="N1070" s="169">
        <v>4744.6400000000003</v>
      </c>
      <c r="O1070" s="32">
        <f t="shared" si="159"/>
        <v>1.0469985999999999E-3</v>
      </c>
      <c r="P1070" s="32">
        <f t="shared" si="160"/>
        <v>3.0937899999999998E-4</v>
      </c>
      <c r="Q1070" s="30">
        <f t="shared" si="161"/>
        <v>1.1283780000000001E-4</v>
      </c>
      <c r="R1070" s="94">
        <f t="shared" si="158"/>
        <v>56418</v>
      </c>
      <c r="S1070" s="111"/>
      <c r="T1070" s="111"/>
      <c r="U1070" s="111"/>
      <c r="V1070" s="112"/>
      <c r="W1070" s="96">
        <f t="shared" si="162"/>
        <v>56418</v>
      </c>
    </row>
    <row r="1071" spans="1:23" hidden="1">
      <c r="A1071" s="34" t="s">
        <v>6470</v>
      </c>
      <c r="B1071" s="162">
        <v>1412133</v>
      </c>
      <c r="C1071" s="17" t="s">
        <v>491</v>
      </c>
      <c r="D1071" s="17" t="s">
        <v>487</v>
      </c>
      <c r="E1071" s="17" t="s">
        <v>489</v>
      </c>
      <c r="F1071" s="17" t="s">
        <v>2328</v>
      </c>
      <c r="G1071" s="20" t="s">
        <v>424</v>
      </c>
      <c r="H1071" s="20" t="s">
        <v>3381</v>
      </c>
      <c r="I1071" s="20" t="str">
        <f t="shared" si="157"/>
        <v>2 Gm Siennica (3)</v>
      </c>
      <c r="J1071" s="18" t="s">
        <v>1428</v>
      </c>
      <c r="K1071" s="151">
        <v>7672</v>
      </c>
      <c r="L1071" s="154">
        <v>1337</v>
      </c>
      <c r="M1071" s="70">
        <v>20</v>
      </c>
      <c r="N1071" s="169">
        <v>4199.09</v>
      </c>
      <c r="O1071" s="32">
        <f t="shared" si="159"/>
        <v>2.6068821000000001E-3</v>
      </c>
      <c r="P1071" s="32">
        <f t="shared" si="160"/>
        <v>8.3003730000000004E-4</v>
      </c>
      <c r="Q1071" s="30">
        <f t="shared" si="161"/>
        <v>3.0273419999999999E-4</v>
      </c>
      <c r="R1071" s="94">
        <f t="shared" si="158"/>
        <v>151367</v>
      </c>
      <c r="S1071" s="111"/>
      <c r="T1071" s="111"/>
      <c r="U1071" s="111"/>
      <c r="V1071" s="112"/>
      <c r="W1071" s="96">
        <f t="shared" si="162"/>
        <v>151367</v>
      </c>
    </row>
    <row r="1072" spans="1:23" hidden="1">
      <c r="A1072" s="34" t="s">
        <v>6471</v>
      </c>
      <c r="B1072" s="162">
        <v>1412142</v>
      </c>
      <c r="C1072" s="17" t="s">
        <v>491</v>
      </c>
      <c r="D1072" s="17" t="s">
        <v>487</v>
      </c>
      <c r="E1072" s="17" t="s">
        <v>491</v>
      </c>
      <c r="F1072" s="17" t="s">
        <v>2328</v>
      </c>
      <c r="G1072" s="20" t="s">
        <v>424</v>
      </c>
      <c r="H1072" s="20" t="s">
        <v>3382</v>
      </c>
      <c r="I1072" s="20" t="str">
        <f t="shared" si="157"/>
        <v>2 Gm Stanisławów (2)</v>
      </c>
      <c r="J1072" s="18" t="s">
        <v>1429</v>
      </c>
      <c r="K1072" s="151">
        <v>7052</v>
      </c>
      <c r="L1072" s="154">
        <v>1174</v>
      </c>
      <c r="M1072" s="70">
        <v>12</v>
      </c>
      <c r="N1072" s="169">
        <v>4677.8900000000003</v>
      </c>
      <c r="O1072" s="32">
        <f t="shared" si="159"/>
        <v>1.7016449000000001E-3</v>
      </c>
      <c r="P1072" s="32">
        <f t="shared" si="160"/>
        <v>4.270581E-4</v>
      </c>
      <c r="Q1072" s="30">
        <f t="shared" si="161"/>
        <v>1.557582E-4</v>
      </c>
      <c r="R1072" s="94">
        <f t="shared" si="158"/>
        <v>77879</v>
      </c>
      <c r="S1072" s="111"/>
      <c r="T1072" s="111"/>
      <c r="U1072" s="111"/>
      <c r="V1072" s="112"/>
      <c r="W1072" s="96">
        <f t="shared" si="162"/>
        <v>77879</v>
      </c>
    </row>
    <row r="1073" spans="1:23" hidden="1">
      <c r="A1073" s="34" t="s">
        <v>6472</v>
      </c>
      <c r="B1073" s="162">
        <v>1412151</v>
      </c>
      <c r="C1073" s="17" t="s">
        <v>491</v>
      </c>
      <c r="D1073" s="17" t="s">
        <v>487</v>
      </c>
      <c r="E1073" s="17" t="s">
        <v>523</v>
      </c>
      <c r="F1073" s="17" t="s">
        <v>2327</v>
      </c>
      <c r="G1073" s="20" t="s">
        <v>423</v>
      </c>
      <c r="H1073" s="20" t="s">
        <v>3383</v>
      </c>
      <c r="I1073" s="20" t="str">
        <f t="shared" si="157"/>
        <v>1 M Sulejówek (1)</v>
      </c>
      <c r="J1073" s="18" t="s">
        <v>1430</v>
      </c>
      <c r="K1073" s="151">
        <v>21693</v>
      </c>
      <c r="L1073" s="154">
        <v>3388</v>
      </c>
      <c r="M1073" s="70">
        <v>13</v>
      </c>
      <c r="N1073" s="169">
        <v>5669.39</v>
      </c>
      <c r="O1073" s="32">
        <f t="shared" si="159"/>
        <v>5.9927159999999995E-4</v>
      </c>
      <c r="P1073" s="32">
        <f t="shared" si="160"/>
        <v>3.5812179999999998E-4</v>
      </c>
      <c r="Q1073" s="30">
        <f t="shared" si="161"/>
        <v>1.306155E-4</v>
      </c>
      <c r="R1073" s="94">
        <f t="shared" si="158"/>
        <v>65307</v>
      </c>
      <c r="S1073" s="111"/>
      <c r="T1073" s="111"/>
      <c r="U1073" s="111"/>
      <c r="V1073" s="112"/>
      <c r="W1073" s="96">
        <f t="shared" si="162"/>
        <v>65307</v>
      </c>
    </row>
    <row r="1074" spans="1:23" hidden="1">
      <c r="A1074" s="34" t="s">
        <v>6473</v>
      </c>
      <c r="B1074" s="162">
        <v>1413011</v>
      </c>
      <c r="C1074" s="17" t="s">
        <v>491</v>
      </c>
      <c r="D1074" s="17" t="s">
        <v>489</v>
      </c>
      <c r="E1074" s="17" t="s">
        <v>430</v>
      </c>
      <c r="F1074" s="17" t="s">
        <v>2327</v>
      </c>
      <c r="G1074" s="20" t="s">
        <v>423</v>
      </c>
      <c r="H1074" s="20" t="s">
        <v>3384</v>
      </c>
      <c r="I1074" s="20" t="str">
        <f t="shared" si="157"/>
        <v>1 M Mława (1)</v>
      </c>
      <c r="J1074" s="18" t="s">
        <v>1431</v>
      </c>
      <c r="K1074" s="151">
        <v>30607</v>
      </c>
      <c r="L1074" s="154">
        <v>4357</v>
      </c>
      <c r="M1074" s="70">
        <v>61</v>
      </c>
      <c r="N1074" s="169">
        <v>6152.34</v>
      </c>
      <c r="O1074" s="32">
        <f t="shared" si="159"/>
        <v>1.9930081000000001E-3</v>
      </c>
      <c r="P1074" s="32">
        <f t="shared" si="160"/>
        <v>1.41142E-3</v>
      </c>
      <c r="Q1074" s="30">
        <f t="shared" si="161"/>
        <v>5.1477830000000002E-4</v>
      </c>
      <c r="R1074" s="94">
        <f t="shared" si="158"/>
        <v>257389</v>
      </c>
      <c r="S1074" s="111"/>
      <c r="T1074" s="111"/>
      <c r="U1074" s="111"/>
      <c r="V1074" s="112"/>
      <c r="W1074" s="96">
        <f t="shared" si="162"/>
        <v>257389</v>
      </c>
    </row>
    <row r="1075" spans="1:23" hidden="1">
      <c r="A1075" s="34" t="s">
        <v>6474</v>
      </c>
      <c r="B1075" s="162">
        <v>1413022</v>
      </c>
      <c r="C1075" s="17" t="s">
        <v>491</v>
      </c>
      <c r="D1075" s="17" t="s">
        <v>489</v>
      </c>
      <c r="E1075" s="17" t="s">
        <v>429</v>
      </c>
      <c r="F1075" s="17" t="s">
        <v>2328</v>
      </c>
      <c r="G1075" s="20" t="s">
        <v>424</v>
      </c>
      <c r="H1075" s="20" t="s">
        <v>3385</v>
      </c>
      <c r="I1075" s="20" t="str">
        <f t="shared" si="157"/>
        <v>2 Gm Dzierzgowo (2)</v>
      </c>
      <c r="J1075" s="18" t="s">
        <v>1432</v>
      </c>
      <c r="K1075" s="151">
        <v>2655</v>
      </c>
      <c r="L1075" s="154">
        <v>385</v>
      </c>
      <c r="M1075" s="70">
        <v>29</v>
      </c>
      <c r="N1075" s="169">
        <v>2649.36</v>
      </c>
      <c r="O1075" s="32">
        <f t="shared" si="159"/>
        <v>1.0922787099999999E-2</v>
      </c>
      <c r="P1075" s="32">
        <f t="shared" si="160"/>
        <v>1.5872788E-3</v>
      </c>
      <c r="Q1075" s="30">
        <f t="shared" si="161"/>
        <v>5.7891819999999995E-4</v>
      </c>
      <c r="R1075" s="94">
        <f t="shared" si="158"/>
        <v>289459</v>
      </c>
      <c r="S1075" s="111"/>
      <c r="T1075" s="111"/>
      <c r="U1075" s="111"/>
      <c r="V1075" s="112"/>
      <c r="W1075" s="96">
        <f t="shared" si="162"/>
        <v>289459</v>
      </c>
    </row>
    <row r="1076" spans="1:23" hidden="1">
      <c r="A1076" s="34" t="s">
        <v>6475</v>
      </c>
      <c r="B1076" s="162">
        <v>1413032</v>
      </c>
      <c r="C1076" s="17" t="s">
        <v>491</v>
      </c>
      <c r="D1076" s="17" t="s">
        <v>489</v>
      </c>
      <c r="E1076" s="17" t="s">
        <v>432</v>
      </c>
      <c r="F1076" s="17" t="s">
        <v>2328</v>
      </c>
      <c r="G1076" s="20" t="s">
        <v>424</v>
      </c>
      <c r="H1076" s="20" t="s">
        <v>3386</v>
      </c>
      <c r="I1076" s="20" t="str">
        <f t="shared" si="157"/>
        <v>2 Gm Lipowiec Kościelny (2)</v>
      </c>
      <c r="J1076" s="18" t="s">
        <v>1433</v>
      </c>
      <c r="K1076" s="151">
        <v>4391</v>
      </c>
      <c r="L1076" s="154">
        <v>640</v>
      </c>
      <c r="M1076" s="70">
        <v>21</v>
      </c>
      <c r="N1076" s="169">
        <v>3565.99</v>
      </c>
      <c r="O1076" s="32">
        <f t="shared" si="159"/>
        <v>4.7825096000000001E-3</v>
      </c>
      <c r="P1076" s="32">
        <f t="shared" si="160"/>
        <v>8.5833269999999998E-4</v>
      </c>
      <c r="Q1076" s="30">
        <f t="shared" si="161"/>
        <v>3.1305420000000002E-4</v>
      </c>
      <c r="R1076" s="94">
        <f t="shared" si="158"/>
        <v>156527</v>
      </c>
      <c r="S1076" s="111"/>
      <c r="T1076" s="111"/>
      <c r="U1076" s="111"/>
      <c r="V1076" s="112"/>
      <c r="W1076" s="96">
        <f t="shared" si="162"/>
        <v>156527</v>
      </c>
    </row>
    <row r="1077" spans="1:23" hidden="1">
      <c r="A1077" s="34" t="s">
        <v>6476</v>
      </c>
      <c r="B1077" s="162">
        <v>1413042</v>
      </c>
      <c r="C1077" s="17" t="s">
        <v>491</v>
      </c>
      <c r="D1077" s="17" t="s">
        <v>489</v>
      </c>
      <c r="E1077" s="17" t="s">
        <v>434</v>
      </c>
      <c r="F1077" s="17" t="s">
        <v>2328</v>
      </c>
      <c r="G1077" s="20" t="s">
        <v>424</v>
      </c>
      <c r="H1077" s="20" t="s">
        <v>3291</v>
      </c>
      <c r="I1077" s="20" t="str">
        <f t="shared" si="157"/>
        <v>2 Gm Radzanów (2)</v>
      </c>
      <c r="J1077" s="18" t="s">
        <v>1345</v>
      </c>
      <c r="K1077" s="151">
        <v>2834</v>
      </c>
      <c r="L1077" s="154">
        <v>393</v>
      </c>
      <c r="M1077" s="70">
        <v>52</v>
      </c>
      <c r="N1077" s="169">
        <v>5742.65</v>
      </c>
      <c r="O1077" s="32">
        <f t="shared" si="159"/>
        <v>1.8348623800000002E-2</v>
      </c>
      <c r="P1077" s="32">
        <f t="shared" si="160"/>
        <v>1.2556936E-3</v>
      </c>
      <c r="Q1077" s="30">
        <f t="shared" si="161"/>
        <v>4.5798120000000001E-4</v>
      </c>
      <c r="R1077" s="94">
        <f t="shared" si="158"/>
        <v>228990</v>
      </c>
      <c r="S1077" s="111"/>
      <c r="T1077" s="111"/>
      <c r="U1077" s="111"/>
      <c r="V1077" s="112"/>
      <c r="W1077" s="96">
        <f t="shared" si="162"/>
        <v>228990</v>
      </c>
    </row>
    <row r="1078" spans="1:23" hidden="1">
      <c r="A1078" s="34" t="s">
        <v>6477</v>
      </c>
      <c r="B1078" s="162">
        <v>1413052</v>
      </c>
      <c r="C1078" s="17" t="s">
        <v>491</v>
      </c>
      <c r="D1078" s="17" t="s">
        <v>489</v>
      </c>
      <c r="E1078" s="17" t="s">
        <v>436</v>
      </c>
      <c r="F1078" s="17" t="s">
        <v>2328</v>
      </c>
      <c r="G1078" s="20" t="s">
        <v>424</v>
      </c>
      <c r="H1078" s="20" t="s">
        <v>3387</v>
      </c>
      <c r="I1078" s="20" t="str">
        <f t="shared" si="157"/>
        <v>2 Gm Strzegowo (2)</v>
      </c>
      <c r="J1078" s="18" t="s">
        <v>1434</v>
      </c>
      <c r="K1078" s="151">
        <v>6874</v>
      </c>
      <c r="L1078" s="154">
        <v>1002</v>
      </c>
      <c r="M1078" s="70">
        <v>46</v>
      </c>
      <c r="N1078" s="169">
        <v>4612.87</v>
      </c>
      <c r="O1078" s="32">
        <f t="shared" si="159"/>
        <v>6.6918823999999998E-3</v>
      </c>
      <c r="P1078" s="32">
        <f t="shared" si="160"/>
        <v>1.4535996000000001E-3</v>
      </c>
      <c r="Q1078" s="30">
        <f t="shared" si="161"/>
        <v>5.301622E-4</v>
      </c>
      <c r="R1078" s="94">
        <f t="shared" si="158"/>
        <v>265081</v>
      </c>
      <c r="S1078" s="111"/>
      <c r="T1078" s="111"/>
      <c r="U1078" s="111"/>
      <c r="V1078" s="112"/>
      <c r="W1078" s="96">
        <f t="shared" si="162"/>
        <v>265081</v>
      </c>
    </row>
    <row r="1079" spans="1:23" hidden="1">
      <c r="A1079" s="34" t="s">
        <v>6478</v>
      </c>
      <c r="B1079" s="162">
        <v>1413062</v>
      </c>
      <c r="C1079" s="17" t="s">
        <v>491</v>
      </c>
      <c r="D1079" s="17" t="s">
        <v>489</v>
      </c>
      <c r="E1079" s="17" t="s">
        <v>438</v>
      </c>
      <c r="F1079" s="17" t="s">
        <v>2328</v>
      </c>
      <c r="G1079" s="20" t="s">
        <v>424</v>
      </c>
      <c r="H1079" s="20" t="s">
        <v>3388</v>
      </c>
      <c r="I1079" s="20" t="str">
        <f t="shared" si="157"/>
        <v>2 Gm Stupsk (2)</v>
      </c>
      <c r="J1079" s="18" t="s">
        <v>1435</v>
      </c>
      <c r="K1079" s="151">
        <v>4308</v>
      </c>
      <c r="L1079" s="154">
        <v>620</v>
      </c>
      <c r="M1079" s="70">
        <v>11</v>
      </c>
      <c r="N1079" s="169">
        <v>4519.97</v>
      </c>
      <c r="O1079" s="32">
        <f t="shared" si="159"/>
        <v>2.5533890000000001E-3</v>
      </c>
      <c r="P1079" s="32">
        <f t="shared" si="160"/>
        <v>3.5024589999999999E-4</v>
      </c>
      <c r="Q1079" s="30">
        <f t="shared" si="161"/>
        <v>1.2774290000000001E-4</v>
      </c>
      <c r="R1079" s="94">
        <f t="shared" si="158"/>
        <v>63871</v>
      </c>
      <c r="S1079" s="111"/>
      <c r="T1079" s="111"/>
      <c r="U1079" s="111"/>
      <c r="V1079" s="112"/>
      <c r="W1079" s="96">
        <f t="shared" si="162"/>
        <v>63871</v>
      </c>
    </row>
    <row r="1080" spans="1:23" hidden="1">
      <c r="A1080" s="34" t="s">
        <v>6479</v>
      </c>
      <c r="B1080" s="162">
        <v>1413072</v>
      </c>
      <c r="C1080" s="17" t="s">
        <v>491</v>
      </c>
      <c r="D1080" s="17" t="s">
        <v>489</v>
      </c>
      <c r="E1080" s="17" t="s">
        <v>445</v>
      </c>
      <c r="F1080" s="17" t="s">
        <v>2328</v>
      </c>
      <c r="G1080" s="20" t="s">
        <v>424</v>
      </c>
      <c r="H1080" s="20" t="s">
        <v>3389</v>
      </c>
      <c r="I1080" s="20" t="str">
        <f t="shared" si="157"/>
        <v>2 Gm Szreńsk (2)</v>
      </c>
      <c r="J1080" s="18" t="s">
        <v>1436</v>
      </c>
      <c r="K1080" s="151">
        <v>3705</v>
      </c>
      <c r="L1080" s="154">
        <v>536</v>
      </c>
      <c r="M1080" s="70">
        <v>49</v>
      </c>
      <c r="N1080" s="169">
        <v>4458.46</v>
      </c>
      <c r="O1080" s="32">
        <f t="shared" si="159"/>
        <v>1.3225371099999999E-2</v>
      </c>
      <c r="P1080" s="32">
        <f t="shared" si="160"/>
        <v>1.5899657000000001E-3</v>
      </c>
      <c r="Q1080" s="30">
        <f t="shared" si="161"/>
        <v>5.7989809999999995E-4</v>
      </c>
      <c r="R1080" s="94">
        <f t="shared" si="158"/>
        <v>289949</v>
      </c>
      <c r="S1080" s="111"/>
      <c r="T1080" s="111"/>
      <c r="U1080" s="111"/>
      <c r="V1080" s="112"/>
      <c r="W1080" s="96">
        <f t="shared" si="162"/>
        <v>289949</v>
      </c>
    </row>
    <row r="1081" spans="1:23" hidden="1">
      <c r="A1081" s="34" t="s">
        <v>6480</v>
      </c>
      <c r="B1081" s="162">
        <v>1413082</v>
      </c>
      <c r="C1081" s="17" t="s">
        <v>491</v>
      </c>
      <c r="D1081" s="17" t="s">
        <v>489</v>
      </c>
      <c r="E1081" s="17" t="s">
        <v>469</v>
      </c>
      <c r="F1081" s="17" t="s">
        <v>2328</v>
      </c>
      <c r="G1081" s="20" t="s">
        <v>424</v>
      </c>
      <c r="H1081" s="20" t="s">
        <v>3390</v>
      </c>
      <c r="I1081" s="20" t="str">
        <f t="shared" si="157"/>
        <v>2 Gm Szydłowo (2)</v>
      </c>
      <c r="J1081" s="18" t="s">
        <v>1437</v>
      </c>
      <c r="K1081" s="151">
        <v>4092</v>
      </c>
      <c r="L1081" s="154">
        <v>608</v>
      </c>
      <c r="M1081" s="70">
        <v>9</v>
      </c>
      <c r="N1081" s="169">
        <v>4471.51</v>
      </c>
      <c r="O1081" s="32">
        <f t="shared" si="159"/>
        <v>2.1994134E-3</v>
      </c>
      <c r="P1081" s="32">
        <f t="shared" si="160"/>
        <v>2.990585E-4</v>
      </c>
      <c r="Q1081" s="30">
        <f t="shared" si="161"/>
        <v>1.090737E-4</v>
      </c>
      <c r="R1081" s="94">
        <f t="shared" si="158"/>
        <v>54536</v>
      </c>
      <c r="S1081" s="111"/>
      <c r="T1081" s="111"/>
      <c r="U1081" s="111"/>
      <c r="V1081" s="112"/>
      <c r="W1081" s="96">
        <f t="shared" si="162"/>
        <v>54536</v>
      </c>
    </row>
    <row r="1082" spans="1:23" hidden="1">
      <c r="A1082" s="34" t="s">
        <v>6481</v>
      </c>
      <c r="B1082" s="162">
        <v>1413092</v>
      </c>
      <c r="C1082" s="17" t="s">
        <v>491</v>
      </c>
      <c r="D1082" s="17" t="s">
        <v>489</v>
      </c>
      <c r="E1082" s="17" t="s">
        <v>471</v>
      </c>
      <c r="F1082" s="17" t="s">
        <v>2328</v>
      </c>
      <c r="G1082" s="20" t="s">
        <v>424</v>
      </c>
      <c r="H1082" s="20" t="s">
        <v>3391</v>
      </c>
      <c r="I1082" s="20" t="str">
        <f t="shared" si="157"/>
        <v>2 Gm Wieczfnia Kościelna (2)</v>
      </c>
      <c r="J1082" s="18" t="s">
        <v>1438</v>
      </c>
      <c r="K1082" s="151">
        <v>3537</v>
      </c>
      <c r="L1082" s="154">
        <v>523</v>
      </c>
      <c r="M1082" s="70">
        <v>33</v>
      </c>
      <c r="N1082" s="169">
        <v>5306.1</v>
      </c>
      <c r="O1082" s="32">
        <f t="shared" si="159"/>
        <v>9.3299405999999994E-3</v>
      </c>
      <c r="P1082" s="32">
        <f t="shared" si="160"/>
        <v>9.1961300000000001E-4</v>
      </c>
      <c r="Q1082" s="30">
        <f t="shared" si="161"/>
        <v>3.3540460000000002E-4</v>
      </c>
      <c r="R1082" s="94">
        <f t="shared" si="158"/>
        <v>167702</v>
      </c>
      <c r="S1082" s="111"/>
      <c r="T1082" s="111"/>
      <c r="U1082" s="111"/>
      <c r="V1082" s="112"/>
      <c r="W1082" s="96">
        <f t="shared" si="162"/>
        <v>167702</v>
      </c>
    </row>
    <row r="1083" spans="1:23" hidden="1">
      <c r="A1083" s="34" t="s">
        <v>6482</v>
      </c>
      <c r="B1083" s="162">
        <v>1413102</v>
      </c>
      <c r="C1083" s="17" t="s">
        <v>491</v>
      </c>
      <c r="D1083" s="17" t="s">
        <v>489</v>
      </c>
      <c r="E1083" s="17" t="s">
        <v>484</v>
      </c>
      <c r="F1083" s="17" t="s">
        <v>2328</v>
      </c>
      <c r="G1083" s="20" t="s">
        <v>424</v>
      </c>
      <c r="H1083" s="20" t="s">
        <v>3392</v>
      </c>
      <c r="I1083" s="20" t="str">
        <f t="shared" si="157"/>
        <v>2 Gm Wiśniewo (2)</v>
      </c>
      <c r="J1083" s="18" t="s">
        <v>1439</v>
      </c>
      <c r="K1083" s="151">
        <v>5039</v>
      </c>
      <c r="L1083" s="154">
        <v>836</v>
      </c>
      <c r="M1083" s="70">
        <v>9</v>
      </c>
      <c r="N1083" s="169">
        <v>4599.47</v>
      </c>
      <c r="O1083" s="32">
        <f t="shared" si="159"/>
        <v>1.7860686E-3</v>
      </c>
      <c r="P1083" s="32">
        <f t="shared" si="160"/>
        <v>3.2463590000000002E-4</v>
      </c>
      <c r="Q1083" s="30">
        <f t="shared" si="161"/>
        <v>1.184024E-4</v>
      </c>
      <c r="R1083" s="94">
        <f t="shared" si="158"/>
        <v>59201</v>
      </c>
      <c r="S1083" s="111"/>
      <c r="T1083" s="111"/>
      <c r="U1083" s="111"/>
      <c r="V1083" s="112"/>
      <c r="W1083" s="96">
        <f t="shared" si="162"/>
        <v>59201</v>
      </c>
    </row>
    <row r="1084" spans="1:23" ht="20.25" hidden="1" customHeight="1">
      <c r="A1084" s="34" t="s">
        <v>6483</v>
      </c>
      <c r="B1084" s="162">
        <v>1414011</v>
      </c>
      <c r="C1084" s="17" t="s">
        <v>491</v>
      </c>
      <c r="D1084" s="17" t="s">
        <v>491</v>
      </c>
      <c r="E1084" s="17" t="s">
        <v>430</v>
      </c>
      <c r="F1084" s="17" t="s">
        <v>2327</v>
      </c>
      <c r="G1084" s="20" t="s">
        <v>423</v>
      </c>
      <c r="H1084" s="20" t="s">
        <v>3393</v>
      </c>
      <c r="I1084" s="20" t="str">
        <f t="shared" si="157"/>
        <v>1 M Nowy Dwór Mazowiecki (1)</v>
      </c>
      <c r="J1084" s="18" t="s">
        <v>1440</v>
      </c>
      <c r="K1084" s="151">
        <v>28422</v>
      </c>
      <c r="L1084" s="154">
        <v>3890</v>
      </c>
      <c r="M1084" s="70">
        <v>2</v>
      </c>
      <c r="N1084" s="169">
        <v>6368.43</v>
      </c>
      <c r="O1084" s="32">
        <f t="shared" si="159"/>
        <v>7.0368000000000001E-5</v>
      </c>
      <c r="P1084" s="32">
        <f t="shared" si="160"/>
        <v>4.2982499999999997E-5</v>
      </c>
      <c r="Q1084" s="30">
        <f t="shared" si="161"/>
        <v>1.5676699999999998E-5</v>
      </c>
      <c r="R1084" s="94">
        <f t="shared" si="158"/>
        <v>7838</v>
      </c>
      <c r="S1084" s="111"/>
      <c r="T1084" s="111"/>
      <c r="U1084" s="111"/>
      <c r="V1084" s="112"/>
      <c r="W1084" s="96">
        <f t="shared" si="162"/>
        <v>7838</v>
      </c>
    </row>
    <row r="1085" spans="1:23" hidden="1">
      <c r="A1085" s="34" t="s">
        <v>6484</v>
      </c>
      <c r="B1085" s="162">
        <v>1414022</v>
      </c>
      <c r="C1085" s="17" t="s">
        <v>491</v>
      </c>
      <c r="D1085" s="17" t="s">
        <v>491</v>
      </c>
      <c r="E1085" s="17" t="s">
        <v>429</v>
      </c>
      <c r="F1085" s="17" t="s">
        <v>2328</v>
      </c>
      <c r="G1085" s="20" t="s">
        <v>424</v>
      </c>
      <c r="H1085" s="20" t="s">
        <v>3394</v>
      </c>
      <c r="I1085" s="20" t="str">
        <f t="shared" si="157"/>
        <v>2 Gm Czosnów (2)</v>
      </c>
      <c r="J1085" s="18" t="s">
        <v>1441</v>
      </c>
      <c r="K1085" s="151">
        <v>11055</v>
      </c>
      <c r="L1085" s="154">
        <v>1766</v>
      </c>
      <c r="M1085" s="70">
        <v>5</v>
      </c>
      <c r="N1085" s="169">
        <v>7355.14</v>
      </c>
      <c r="O1085" s="32">
        <f t="shared" si="159"/>
        <v>4.5228400000000001E-4</v>
      </c>
      <c r="P1085" s="32">
        <f t="shared" si="160"/>
        <v>1.085952E-4</v>
      </c>
      <c r="Q1085" s="30">
        <f t="shared" si="161"/>
        <v>3.9607200000000003E-5</v>
      </c>
      <c r="R1085" s="94">
        <f t="shared" si="158"/>
        <v>19803</v>
      </c>
      <c r="S1085" s="111"/>
      <c r="T1085" s="111"/>
      <c r="U1085" s="111"/>
      <c r="V1085" s="112"/>
      <c r="W1085" s="96">
        <f t="shared" si="162"/>
        <v>19803</v>
      </c>
    </row>
    <row r="1086" spans="1:23" hidden="1">
      <c r="A1086" s="34" t="s">
        <v>6485</v>
      </c>
      <c r="B1086" s="162">
        <v>1414032</v>
      </c>
      <c r="C1086" s="17" t="s">
        <v>491</v>
      </c>
      <c r="D1086" s="17" t="s">
        <v>491</v>
      </c>
      <c r="E1086" s="17" t="s">
        <v>432</v>
      </c>
      <c r="F1086" s="17" t="s">
        <v>2328</v>
      </c>
      <c r="G1086" s="20" t="s">
        <v>424</v>
      </c>
      <c r="H1086" s="20" t="s">
        <v>3395</v>
      </c>
      <c r="I1086" s="20" t="str">
        <f t="shared" si="157"/>
        <v>2 Gm Leoncin (2)</v>
      </c>
      <c r="J1086" s="18" t="s">
        <v>1442</v>
      </c>
      <c r="K1086" s="151">
        <v>5587</v>
      </c>
      <c r="L1086" s="154">
        <v>864</v>
      </c>
      <c r="M1086" s="70">
        <v>13</v>
      </c>
      <c r="N1086" s="169">
        <v>5209.8500000000004</v>
      </c>
      <c r="O1086" s="32">
        <f t="shared" si="159"/>
        <v>2.3268300999999998E-3</v>
      </c>
      <c r="P1086" s="32">
        <f t="shared" si="160"/>
        <v>3.8588080000000001E-4</v>
      </c>
      <c r="Q1086" s="30">
        <f t="shared" si="161"/>
        <v>1.407398E-4</v>
      </c>
      <c r="R1086" s="94">
        <f t="shared" si="158"/>
        <v>70369</v>
      </c>
      <c r="S1086" s="111"/>
      <c r="T1086" s="111"/>
      <c r="U1086" s="111"/>
      <c r="V1086" s="112"/>
      <c r="W1086" s="96">
        <f t="shared" si="162"/>
        <v>70369</v>
      </c>
    </row>
    <row r="1087" spans="1:23" hidden="1">
      <c r="A1087" s="34" t="s">
        <v>6486</v>
      </c>
      <c r="B1087" s="162">
        <v>1414043</v>
      </c>
      <c r="C1087" s="17" t="s">
        <v>491</v>
      </c>
      <c r="D1087" s="17" t="s">
        <v>491</v>
      </c>
      <c r="E1087" s="17" t="s">
        <v>434</v>
      </c>
      <c r="F1087" s="17" t="s">
        <v>2329</v>
      </c>
      <c r="G1087" s="20" t="s">
        <v>425</v>
      </c>
      <c r="H1087" s="20" t="s">
        <v>3396</v>
      </c>
      <c r="I1087" s="20" t="str">
        <f t="shared" si="157"/>
        <v>3 M-Gm Nasielsk (3)</v>
      </c>
      <c r="J1087" s="18" t="s">
        <v>1443</v>
      </c>
      <c r="K1087" s="151">
        <v>19082</v>
      </c>
      <c r="L1087" s="154">
        <v>2905</v>
      </c>
      <c r="M1087" s="70">
        <v>12</v>
      </c>
      <c r="N1087" s="169">
        <v>4441.55</v>
      </c>
      <c r="O1087" s="32">
        <f t="shared" si="159"/>
        <v>6.2886479999999998E-4</v>
      </c>
      <c r="P1087" s="32">
        <f t="shared" si="160"/>
        <v>4.1130959999999999E-4</v>
      </c>
      <c r="Q1087" s="30">
        <f t="shared" si="161"/>
        <v>1.5001430000000001E-4</v>
      </c>
      <c r="R1087" s="94">
        <f t="shared" si="158"/>
        <v>75007</v>
      </c>
      <c r="S1087" s="111"/>
      <c r="T1087" s="111"/>
      <c r="U1087" s="111"/>
      <c r="V1087" s="112"/>
      <c r="W1087" s="96">
        <f t="shared" si="162"/>
        <v>75007</v>
      </c>
    </row>
    <row r="1088" spans="1:23" hidden="1">
      <c r="A1088" s="34" t="s">
        <v>6487</v>
      </c>
      <c r="B1088" s="162">
        <v>1414052</v>
      </c>
      <c r="C1088" s="17" t="s">
        <v>491</v>
      </c>
      <c r="D1088" s="17" t="s">
        <v>491</v>
      </c>
      <c r="E1088" s="17" t="s">
        <v>436</v>
      </c>
      <c r="F1088" s="17" t="s">
        <v>2328</v>
      </c>
      <c r="G1088" s="20" t="s">
        <v>424</v>
      </c>
      <c r="H1088" s="20" t="s">
        <v>3397</v>
      </c>
      <c r="I1088" s="20" t="str">
        <f t="shared" si="157"/>
        <v>2 Gm Pomiechówek (2)</v>
      </c>
      <c r="J1088" s="18" t="s">
        <v>1444</v>
      </c>
      <c r="K1088" s="151">
        <v>9242</v>
      </c>
      <c r="L1088" s="154">
        <v>1343</v>
      </c>
      <c r="M1088" s="70">
        <v>20</v>
      </c>
      <c r="N1088" s="169">
        <v>5910.66</v>
      </c>
      <c r="O1088" s="32">
        <f t="shared" si="159"/>
        <v>2.1640336999999999E-3</v>
      </c>
      <c r="P1088" s="32">
        <f t="shared" si="160"/>
        <v>4.9170430000000003E-4</v>
      </c>
      <c r="Q1088" s="30">
        <f t="shared" si="161"/>
        <v>1.7933620000000001E-4</v>
      </c>
      <c r="R1088" s="94">
        <f t="shared" si="158"/>
        <v>89668</v>
      </c>
      <c r="S1088" s="111"/>
      <c r="T1088" s="111"/>
      <c r="U1088" s="111"/>
      <c r="V1088" s="112"/>
      <c r="W1088" s="96">
        <f t="shared" si="162"/>
        <v>89668</v>
      </c>
    </row>
    <row r="1089" spans="1:23" hidden="1">
      <c r="A1089" s="34" t="s">
        <v>6488</v>
      </c>
      <c r="B1089" s="162">
        <v>1414063</v>
      </c>
      <c r="C1089" s="17" t="s">
        <v>491</v>
      </c>
      <c r="D1089" s="17" t="s">
        <v>491</v>
      </c>
      <c r="E1089" s="17" t="s">
        <v>438</v>
      </c>
      <c r="F1089" s="17" t="s">
        <v>2329</v>
      </c>
      <c r="G1089" s="20" t="s">
        <v>425</v>
      </c>
      <c r="H1089" s="20" t="s">
        <v>3398</v>
      </c>
      <c r="I1089" s="20" t="str">
        <f t="shared" si="157"/>
        <v>3 M-Gm Zakroczym (3)</v>
      </c>
      <c r="J1089" s="18" t="s">
        <v>1445</v>
      </c>
      <c r="K1089" s="151">
        <v>5751</v>
      </c>
      <c r="L1089" s="154">
        <v>779</v>
      </c>
      <c r="M1089" s="70">
        <v>12</v>
      </c>
      <c r="N1089" s="169">
        <v>6057.72</v>
      </c>
      <c r="O1089" s="32">
        <f t="shared" si="159"/>
        <v>2.0865936000000001E-3</v>
      </c>
      <c r="P1089" s="32">
        <f t="shared" si="160"/>
        <v>2.6832800000000002E-4</v>
      </c>
      <c r="Q1089" s="30">
        <f t="shared" si="161"/>
        <v>9.7865499999999993E-5</v>
      </c>
      <c r="R1089" s="94">
        <f t="shared" si="158"/>
        <v>48932</v>
      </c>
      <c r="S1089" s="111"/>
      <c r="T1089" s="111"/>
      <c r="U1089" s="111"/>
      <c r="V1089" s="112"/>
      <c r="W1089" s="96">
        <f t="shared" si="162"/>
        <v>48932</v>
      </c>
    </row>
    <row r="1090" spans="1:23" hidden="1">
      <c r="A1090" s="34" t="s">
        <v>6489</v>
      </c>
      <c r="B1090" s="162">
        <v>1415012</v>
      </c>
      <c r="C1090" s="17" t="s">
        <v>491</v>
      </c>
      <c r="D1090" s="17" t="s">
        <v>523</v>
      </c>
      <c r="E1090" s="17" t="s">
        <v>430</v>
      </c>
      <c r="F1090" s="17" t="s">
        <v>2328</v>
      </c>
      <c r="G1090" s="20" t="s">
        <v>424</v>
      </c>
      <c r="H1090" s="20" t="s">
        <v>3399</v>
      </c>
      <c r="I1090" s="20" t="str">
        <f t="shared" si="157"/>
        <v>2 Gm Baranowo (2)</v>
      </c>
      <c r="J1090" s="18" t="s">
        <v>1446</v>
      </c>
      <c r="K1090" s="151">
        <v>5814</v>
      </c>
      <c r="L1090" s="154">
        <v>781</v>
      </c>
      <c r="M1090" s="70">
        <v>95</v>
      </c>
      <c r="N1090" s="169">
        <v>3036.93</v>
      </c>
      <c r="O1090" s="32">
        <f t="shared" si="159"/>
        <v>1.6339869199999999E-2</v>
      </c>
      <c r="P1090" s="32">
        <f t="shared" si="160"/>
        <v>4.2020848999999999E-3</v>
      </c>
      <c r="Q1090" s="30">
        <f t="shared" si="161"/>
        <v>1.5325999E-3</v>
      </c>
      <c r="R1090" s="94">
        <f t="shared" si="158"/>
        <v>766299</v>
      </c>
      <c r="S1090" s="111"/>
      <c r="T1090" s="111"/>
      <c r="U1090" s="111"/>
      <c r="V1090" s="112"/>
      <c r="W1090" s="96">
        <f t="shared" si="162"/>
        <v>766299</v>
      </c>
    </row>
    <row r="1091" spans="1:23" hidden="1">
      <c r="A1091" s="34" t="s">
        <v>6490</v>
      </c>
      <c r="B1091" s="162">
        <v>1415022</v>
      </c>
      <c r="C1091" s="17" t="s">
        <v>491</v>
      </c>
      <c r="D1091" s="17" t="s">
        <v>523</v>
      </c>
      <c r="E1091" s="17" t="s">
        <v>429</v>
      </c>
      <c r="F1091" s="17" t="s">
        <v>2328</v>
      </c>
      <c r="G1091" s="20" t="s">
        <v>424</v>
      </c>
      <c r="H1091" s="20" t="s">
        <v>3400</v>
      </c>
      <c r="I1091" s="20" t="str">
        <f t="shared" si="157"/>
        <v>2 Gm Czarnia (2)</v>
      </c>
      <c r="J1091" s="18" t="s">
        <v>1447</v>
      </c>
      <c r="K1091" s="151">
        <v>2184</v>
      </c>
      <c r="L1091" s="154">
        <v>278</v>
      </c>
      <c r="M1091" s="70">
        <v>85</v>
      </c>
      <c r="N1091" s="169">
        <v>2183.06</v>
      </c>
      <c r="O1091" s="32">
        <f t="shared" si="159"/>
        <v>3.8919413899999998E-2</v>
      </c>
      <c r="P1091" s="32">
        <f t="shared" si="160"/>
        <v>4.9561611000000002E-3</v>
      </c>
      <c r="Q1091" s="30">
        <f t="shared" si="161"/>
        <v>1.8076294E-3</v>
      </c>
      <c r="R1091" s="94">
        <f t="shared" si="158"/>
        <v>903814</v>
      </c>
      <c r="S1091" s="111"/>
      <c r="T1091" s="111"/>
      <c r="U1091" s="111"/>
      <c r="V1091" s="112"/>
      <c r="W1091" s="96">
        <f t="shared" si="162"/>
        <v>903814</v>
      </c>
    </row>
    <row r="1092" spans="1:23" hidden="1">
      <c r="A1092" s="34" t="s">
        <v>6491</v>
      </c>
      <c r="B1092" s="162">
        <v>1415032</v>
      </c>
      <c r="C1092" s="17" t="s">
        <v>491</v>
      </c>
      <c r="D1092" s="17" t="s">
        <v>523</v>
      </c>
      <c r="E1092" s="17" t="s">
        <v>432</v>
      </c>
      <c r="F1092" s="17" t="s">
        <v>2328</v>
      </c>
      <c r="G1092" s="20" t="s">
        <v>424</v>
      </c>
      <c r="H1092" s="20" t="s">
        <v>3401</v>
      </c>
      <c r="I1092" s="20" t="str">
        <f t="shared" ref="I1092:I1155" si="163">CONCATENATE(F1092," ",G1092," ",H1092)</f>
        <v>2 Gm Czerwin (2)</v>
      </c>
      <c r="J1092" s="18" t="s">
        <v>1448</v>
      </c>
      <c r="K1092" s="151">
        <v>4638</v>
      </c>
      <c r="L1092" s="154">
        <v>665</v>
      </c>
      <c r="M1092" s="70">
        <v>21</v>
      </c>
      <c r="N1092" s="169">
        <v>4335.33</v>
      </c>
      <c r="O1092" s="32">
        <f t="shared" si="159"/>
        <v>4.5278137000000001E-3</v>
      </c>
      <c r="P1092" s="32">
        <f t="shared" si="160"/>
        <v>6.9452520000000005E-4</v>
      </c>
      <c r="Q1092" s="30">
        <f t="shared" si="161"/>
        <v>2.5330980000000001E-4</v>
      </c>
      <c r="R1092" s="94">
        <f t="shared" ref="R1092:R1155" si="164">ROUNDDOWN(500000000*Q1092,0)</f>
        <v>126654</v>
      </c>
      <c r="S1092" s="111"/>
      <c r="T1092" s="111"/>
      <c r="U1092" s="111"/>
      <c r="V1092" s="112"/>
      <c r="W1092" s="96">
        <f t="shared" si="162"/>
        <v>126654</v>
      </c>
    </row>
    <row r="1093" spans="1:23" hidden="1">
      <c r="A1093" s="34" t="s">
        <v>6492</v>
      </c>
      <c r="B1093" s="162">
        <v>1415042</v>
      </c>
      <c r="C1093" s="17" t="s">
        <v>491</v>
      </c>
      <c r="D1093" s="17" t="s">
        <v>523</v>
      </c>
      <c r="E1093" s="17" t="s">
        <v>434</v>
      </c>
      <c r="F1093" s="17" t="s">
        <v>2328</v>
      </c>
      <c r="G1093" s="20" t="s">
        <v>424</v>
      </c>
      <c r="H1093" s="20" t="s">
        <v>3402</v>
      </c>
      <c r="I1093" s="20" t="str">
        <f t="shared" si="163"/>
        <v>2 Gm Goworowo (2)</v>
      </c>
      <c r="J1093" s="18" t="s">
        <v>1449</v>
      </c>
      <c r="K1093" s="151">
        <v>7749</v>
      </c>
      <c r="L1093" s="154">
        <v>1131</v>
      </c>
      <c r="M1093" s="70">
        <v>89</v>
      </c>
      <c r="N1093" s="169">
        <v>3272.32</v>
      </c>
      <c r="O1093" s="32">
        <f t="shared" si="159"/>
        <v>1.1485352900000001E-2</v>
      </c>
      <c r="P1093" s="32">
        <f t="shared" si="160"/>
        <v>3.9696404999999997E-3</v>
      </c>
      <c r="Q1093" s="30">
        <f t="shared" si="161"/>
        <v>1.4478219000000001E-3</v>
      </c>
      <c r="R1093" s="94">
        <f t="shared" si="164"/>
        <v>723910</v>
      </c>
      <c r="S1093" s="111"/>
      <c r="T1093" s="111"/>
      <c r="U1093" s="111"/>
      <c r="V1093" s="112"/>
      <c r="W1093" s="96">
        <f t="shared" si="162"/>
        <v>723910</v>
      </c>
    </row>
    <row r="1094" spans="1:23" hidden="1">
      <c r="A1094" s="34" t="s">
        <v>6493</v>
      </c>
      <c r="B1094" s="162">
        <v>1415052</v>
      </c>
      <c r="C1094" s="17" t="s">
        <v>491</v>
      </c>
      <c r="D1094" s="17" t="s">
        <v>523</v>
      </c>
      <c r="E1094" s="17" t="s">
        <v>436</v>
      </c>
      <c r="F1094" s="17" t="s">
        <v>2328</v>
      </c>
      <c r="G1094" s="20" t="s">
        <v>424</v>
      </c>
      <c r="H1094" s="20" t="s">
        <v>3403</v>
      </c>
      <c r="I1094" s="20" t="str">
        <f t="shared" si="163"/>
        <v>2 Gm Kadzidło (2)</v>
      </c>
      <c r="J1094" s="18" t="s">
        <v>1450</v>
      </c>
      <c r="K1094" s="151">
        <v>10908</v>
      </c>
      <c r="L1094" s="154">
        <v>1685</v>
      </c>
      <c r="M1094" s="70">
        <v>209</v>
      </c>
      <c r="N1094" s="169">
        <v>3645.06</v>
      </c>
      <c r="O1094" s="32">
        <f t="shared" si="159"/>
        <v>1.9160249300000001E-2</v>
      </c>
      <c r="P1094" s="32">
        <f t="shared" si="160"/>
        <v>8.8571984999999999E-3</v>
      </c>
      <c r="Q1094" s="30">
        <f t="shared" si="161"/>
        <v>3.2304301999999999E-3</v>
      </c>
      <c r="R1094" s="94">
        <f t="shared" si="164"/>
        <v>1615215</v>
      </c>
      <c r="S1094" s="111"/>
      <c r="T1094" s="111"/>
      <c r="U1094" s="111"/>
      <c r="V1094" s="112"/>
      <c r="W1094" s="96">
        <f t="shared" si="162"/>
        <v>1615215</v>
      </c>
    </row>
    <row r="1095" spans="1:23" ht="20.25" hidden="1" customHeight="1">
      <c r="A1095" s="34" t="s">
        <v>6494</v>
      </c>
      <c r="B1095" s="162">
        <v>1415062</v>
      </c>
      <c r="C1095" s="17" t="s">
        <v>491</v>
      </c>
      <c r="D1095" s="17" t="s">
        <v>523</v>
      </c>
      <c r="E1095" s="17" t="s">
        <v>438</v>
      </c>
      <c r="F1095" s="17" t="s">
        <v>2328</v>
      </c>
      <c r="G1095" s="20" t="s">
        <v>424</v>
      </c>
      <c r="H1095" s="20" t="s">
        <v>3404</v>
      </c>
      <c r="I1095" s="20" t="str">
        <f t="shared" si="163"/>
        <v>2 Gm Lelis (2)</v>
      </c>
      <c r="J1095" s="18" t="s">
        <v>1451</v>
      </c>
      <c r="K1095" s="151">
        <v>9919</v>
      </c>
      <c r="L1095" s="154">
        <v>1764</v>
      </c>
      <c r="M1095" s="70">
        <v>87</v>
      </c>
      <c r="N1095" s="169">
        <v>4207.4799999999996</v>
      </c>
      <c r="O1095" s="32">
        <f t="shared" si="159"/>
        <v>8.7710454E-3</v>
      </c>
      <c r="P1095" s="32">
        <f t="shared" si="160"/>
        <v>3.6772899000000001E-3</v>
      </c>
      <c r="Q1095" s="30">
        <f t="shared" si="161"/>
        <v>1.3411948E-3</v>
      </c>
      <c r="R1095" s="94">
        <f t="shared" si="164"/>
        <v>670597</v>
      </c>
      <c r="S1095" s="111"/>
      <c r="T1095" s="111"/>
      <c r="U1095" s="111"/>
      <c r="V1095" s="112"/>
      <c r="W1095" s="96">
        <f t="shared" si="162"/>
        <v>670597</v>
      </c>
    </row>
    <row r="1096" spans="1:23" hidden="1">
      <c r="A1096" s="34" t="s">
        <v>6495</v>
      </c>
      <c r="B1096" s="162">
        <v>1415072</v>
      </c>
      <c r="C1096" s="17" t="s">
        <v>491</v>
      </c>
      <c r="D1096" s="17" t="s">
        <v>523</v>
      </c>
      <c r="E1096" s="17" t="s">
        <v>445</v>
      </c>
      <c r="F1096" s="17" t="s">
        <v>2328</v>
      </c>
      <c r="G1096" s="20" t="s">
        <v>424</v>
      </c>
      <c r="H1096" s="20" t="s">
        <v>3405</v>
      </c>
      <c r="I1096" s="20" t="str">
        <f t="shared" si="163"/>
        <v>2 Gm Łyse (2)</v>
      </c>
      <c r="J1096" s="18" t="s">
        <v>1452</v>
      </c>
      <c r="K1096" s="151">
        <v>8107</v>
      </c>
      <c r="L1096" s="154">
        <v>1248</v>
      </c>
      <c r="M1096" s="70">
        <v>85</v>
      </c>
      <c r="N1096" s="169">
        <v>4577.8500000000004</v>
      </c>
      <c r="O1096" s="32">
        <f t="shared" si="159"/>
        <v>1.04847662E-2</v>
      </c>
      <c r="P1096" s="32">
        <f t="shared" si="160"/>
        <v>2.8583261E-3</v>
      </c>
      <c r="Q1096" s="30">
        <f t="shared" si="161"/>
        <v>1.0424992E-3</v>
      </c>
      <c r="R1096" s="94">
        <f t="shared" si="164"/>
        <v>521249</v>
      </c>
      <c r="S1096" s="111"/>
      <c r="T1096" s="111"/>
      <c r="U1096" s="111"/>
      <c r="V1096" s="112"/>
      <c r="W1096" s="96">
        <f t="shared" si="162"/>
        <v>521249</v>
      </c>
    </row>
    <row r="1097" spans="1:23" hidden="1">
      <c r="A1097" s="34" t="s">
        <v>6496</v>
      </c>
      <c r="B1097" s="162">
        <v>1415083</v>
      </c>
      <c r="C1097" s="17" t="s">
        <v>491</v>
      </c>
      <c r="D1097" s="17" t="s">
        <v>523</v>
      </c>
      <c r="E1097" s="17" t="s">
        <v>469</v>
      </c>
      <c r="F1097" s="17" t="s">
        <v>2329</v>
      </c>
      <c r="G1097" s="20" t="s">
        <v>425</v>
      </c>
      <c r="H1097" s="20" t="s">
        <v>3406</v>
      </c>
      <c r="I1097" s="20" t="str">
        <f t="shared" si="163"/>
        <v>3 M-Gm Myszyniec (3)</v>
      </c>
      <c r="J1097" s="18" t="s">
        <v>1453</v>
      </c>
      <c r="K1097" s="151">
        <v>9800</v>
      </c>
      <c r="L1097" s="154">
        <v>1403</v>
      </c>
      <c r="M1097" s="70">
        <v>291</v>
      </c>
      <c r="N1097" s="169">
        <v>2781.4</v>
      </c>
      <c r="O1097" s="32">
        <f t="shared" si="159"/>
        <v>2.96938775E-2</v>
      </c>
      <c r="P1097" s="32">
        <f t="shared" si="160"/>
        <v>1.4978251999999999E-2</v>
      </c>
      <c r="Q1097" s="30">
        <f t="shared" si="161"/>
        <v>5.4629235000000003E-3</v>
      </c>
      <c r="R1097" s="94">
        <f t="shared" si="164"/>
        <v>2731461</v>
      </c>
      <c r="S1097" s="111"/>
      <c r="T1097" s="111"/>
      <c r="U1097" s="111"/>
      <c r="V1097" s="112"/>
      <c r="W1097" s="96">
        <f t="shared" si="162"/>
        <v>2731461</v>
      </c>
    </row>
    <row r="1098" spans="1:23" hidden="1">
      <c r="A1098" s="34" t="s">
        <v>6497</v>
      </c>
      <c r="B1098" s="162">
        <v>1415092</v>
      </c>
      <c r="C1098" s="17" t="s">
        <v>491</v>
      </c>
      <c r="D1098" s="17" t="s">
        <v>523</v>
      </c>
      <c r="E1098" s="17" t="s">
        <v>471</v>
      </c>
      <c r="F1098" s="17" t="s">
        <v>2328</v>
      </c>
      <c r="G1098" s="20" t="s">
        <v>424</v>
      </c>
      <c r="H1098" s="20" t="s">
        <v>3407</v>
      </c>
      <c r="I1098" s="20" t="str">
        <f t="shared" si="163"/>
        <v>2 Gm Olszewo-Borki (2)</v>
      </c>
      <c r="J1098" s="18" t="s">
        <v>1454</v>
      </c>
      <c r="K1098" s="151">
        <v>11061</v>
      </c>
      <c r="L1098" s="154">
        <v>1839</v>
      </c>
      <c r="M1098" s="70">
        <v>77</v>
      </c>
      <c r="N1098" s="169">
        <v>4528.83</v>
      </c>
      <c r="O1098" s="32">
        <f t="shared" si="159"/>
        <v>6.9613957999999998E-3</v>
      </c>
      <c r="P1098" s="32">
        <f t="shared" si="160"/>
        <v>2.8267801000000001E-3</v>
      </c>
      <c r="Q1098" s="30">
        <f t="shared" si="161"/>
        <v>1.0309937E-3</v>
      </c>
      <c r="R1098" s="94">
        <f t="shared" si="164"/>
        <v>515496</v>
      </c>
      <c r="S1098" s="111"/>
      <c r="T1098" s="111"/>
      <c r="U1098" s="111"/>
      <c r="V1098" s="112"/>
      <c r="W1098" s="96">
        <f t="shared" si="162"/>
        <v>515496</v>
      </c>
    </row>
    <row r="1099" spans="1:23" hidden="1">
      <c r="A1099" s="34" t="s">
        <v>6498</v>
      </c>
      <c r="B1099" s="162">
        <v>1415102</v>
      </c>
      <c r="C1099" s="17" t="s">
        <v>491</v>
      </c>
      <c r="D1099" s="17" t="s">
        <v>523</v>
      </c>
      <c r="E1099" s="17" t="s">
        <v>484</v>
      </c>
      <c r="F1099" s="17" t="s">
        <v>2328</v>
      </c>
      <c r="G1099" s="20" t="s">
        <v>424</v>
      </c>
      <c r="H1099" s="20" t="s">
        <v>3408</v>
      </c>
      <c r="I1099" s="20" t="str">
        <f t="shared" si="163"/>
        <v>2 Gm Rzekuń (2)</v>
      </c>
      <c r="J1099" s="18" t="s">
        <v>1455</v>
      </c>
      <c r="K1099" s="151">
        <v>12435</v>
      </c>
      <c r="L1099" s="154">
        <v>2357</v>
      </c>
      <c r="M1099" s="70">
        <v>12</v>
      </c>
      <c r="N1099" s="169">
        <v>5732.05</v>
      </c>
      <c r="O1099" s="32">
        <f t="shared" si="159"/>
        <v>9.65018E-4</v>
      </c>
      <c r="P1099" s="32">
        <f t="shared" si="160"/>
        <v>3.9681219999999998E-4</v>
      </c>
      <c r="Q1099" s="30">
        <f t="shared" si="161"/>
        <v>1.447268E-4</v>
      </c>
      <c r="R1099" s="94">
        <f t="shared" si="164"/>
        <v>72363</v>
      </c>
      <c r="S1099" s="111"/>
      <c r="T1099" s="111"/>
      <c r="U1099" s="111"/>
      <c r="V1099" s="112"/>
      <c r="W1099" s="96">
        <f t="shared" si="162"/>
        <v>72363</v>
      </c>
    </row>
    <row r="1100" spans="1:23" hidden="1">
      <c r="A1100" s="34" t="s">
        <v>6499</v>
      </c>
      <c r="B1100" s="162">
        <v>1415112</v>
      </c>
      <c r="C1100" s="17" t="s">
        <v>491</v>
      </c>
      <c r="D1100" s="17" t="s">
        <v>523</v>
      </c>
      <c r="E1100" s="17" t="s">
        <v>486</v>
      </c>
      <c r="F1100" s="17" t="s">
        <v>2328</v>
      </c>
      <c r="G1100" s="20" t="s">
        <v>424</v>
      </c>
      <c r="H1100" s="20" t="s">
        <v>3409</v>
      </c>
      <c r="I1100" s="20" t="str">
        <f t="shared" si="163"/>
        <v>2 Gm Troszyn (2)</v>
      </c>
      <c r="J1100" s="18" t="s">
        <v>1456</v>
      </c>
      <c r="K1100" s="151">
        <v>4429</v>
      </c>
      <c r="L1100" s="154">
        <v>653</v>
      </c>
      <c r="M1100" s="70">
        <v>28</v>
      </c>
      <c r="N1100" s="169">
        <v>3415.03</v>
      </c>
      <c r="O1100" s="32">
        <f t="shared" si="159"/>
        <v>6.3219688000000001E-3</v>
      </c>
      <c r="P1100" s="32">
        <f t="shared" si="160"/>
        <v>1.208846E-3</v>
      </c>
      <c r="Q1100" s="30">
        <f t="shared" si="161"/>
        <v>4.4089470000000002E-4</v>
      </c>
      <c r="R1100" s="94">
        <f t="shared" si="164"/>
        <v>220447</v>
      </c>
      <c r="S1100" s="111"/>
      <c r="T1100" s="111"/>
      <c r="U1100" s="111"/>
      <c r="V1100" s="112"/>
      <c r="W1100" s="96">
        <f t="shared" si="162"/>
        <v>220447</v>
      </c>
    </row>
    <row r="1101" spans="1:23" hidden="1">
      <c r="A1101" s="34" t="s">
        <v>6500</v>
      </c>
      <c r="B1101" s="162">
        <v>1416011</v>
      </c>
      <c r="C1101" s="17" t="s">
        <v>491</v>
      </c>
      <c r="D1101" s="17" t="s">
        <v>527</v>
      </c>
      <c r="E1101" s="17" t="s">
        <v>430</v>
      </c>
      <c r="F1101" s="17" t="s">
        <v>2327</v>
      </c>
      <c r="G1101" s="20" t="s">
        <v>423</v>
      </c>
      <c r="H1101" s="20" t="s">
        <v>3410</v>
      </c>
      <c r="I1101" s="20" t="str">
        <f t="shared" si="163"/>
        <v>1 M Ostrów Mazowiecka (1)</v>
      </c>
      <c r="J1101" s="18" t="s">
        <v>1457</v>
      </c>
      <c r="K1101" s="151">
        <v>21251</v>
      </c>
      <c r="L1101" s="154">
        <v>2860</v>
      </c>
      <c r="M1101" s="70">
        <v>63</v>
      </c>
      <c r="N1101" s="169">
        <v>5473.72</v>
      </c>
      <c r="O1101" s="32">
        <f t="shared" si="159"/>
        <v>2.9645663000000002E-3</v>
      </c>
      <c r="P1101" s="32">
        <f t="shared" si="160"/>
        <v>1.5489757E-3</v>
      </c>
      <c r="Q1101" s="30">
        <f t="shared" si="161"/>
        <v>5.6494810000000005E-4</v>
      </c>
      <c r="R1101" s="94">
        <f t="shared" si="164"/>
        <v>282474</v>
      </c>
      <c r="S1101" s="111"/>
      <c r="T1101" s="111"/>
      <c r="U1101" s="111"/>
      <c r="V1101" s="112"/>
      <c r="W1101" s="96">
        <f t="shared" si="162"/>
        <v>282474</v>
      </c>
    </row>
    <row r="1102" spans="1:23" hidden="1">
      <c r="A1102" s="34" t="s">
        <v>6501</v>
      </c>
      <c r="B1102" s="162">
        <v>1416022</v>
      </c>
      <c r="C1102" s="17" t="s">
        <v>491</v>
      </c>
      <c r="D1102" s="17" t="s">
        <v>527</v>
      </c>
      <c r="E1102" s="17" t="s">
        <v>429</v>
      </c>
      <c r="F1102" s="17" t="s">
        <v>2328</v>
      </c>
      <c r="G1102" s="20" t="s">
        <v>424</v>
      </c>
      <c r="H1102" s="20" t="s">
        <v>3411</v>
      </c>
      <c r="I1102" s="20" t="str">
        <f t="shared" si="163"/>
        <v>2 Gm Andrzejewo (2)</v>
      </c>
      <c r="J1102" s="18" t="s">
        <v>1458</v>
      </c>
      <c r="K1102" s="151">
        <v>3679</v>
      </c>
      <c r="L1102" s="154">
        <v>494</v>
      </c>
      <c r="M1102" s="70">
        <v>10</v>
      </c>
      <c r="N1102" s="169">
        <v>3163.29</v>
      </c>
      <c r="O1102" s="32">
        <f t="shared" si="159"/>
        <v>2.7181299E-3</v>
      </c>
      <c r="P1102" s="32">
        <f t="shared" si="160"/>
        <v>4.2448079999999998E-4</v>
      </c>
      <c r="Q1102" s="30">
        <f t="shared" si="161"/>
        <v>1.5481819999999999E-4</v>
      </c>
      <c r="R1102" s="94">
        <f t="shared" si="164"/>
        <v>77409</v>
      </c>
      <c r="S1102" s="111"/>
      <c r="T1102" s="111"/>
      <c r="U1102" s="111"/>
      <c r="V1102" s="112"/>
      <c r="W1102" s="96">
        <f t="shared" si="162"/>
        <v>77409</v>
      </c>
    </row>
    <row r="1103" spans="1:23" hidden="1">
      <c r="A1103" s="34" t="s">
        <v>6502</v>
      </c>
      <c r="B1103" s="162">
        <v>1416032</v>
      </c>
      <c r="C1103" s="17" t="s">
        <v>491</v>
      </c>
      <c r="D1103" s="17" t="s">
        <v>527</v>
      </c>
      <c r="E1103" s="17" t="s">
        <v>432</v>
      </c>
      <c r="F1103" s="17" t="s">
        <v>2328</v>
      </c>
      <c r="G1103" s="20" t="s">
        <v>424</v>
      </c>
      <c r="H1103" s="20" t="s">
        <v>3412</v>
      </c>
      <c r="I1103" s="20" t="str">
        <f t="shared" si="163"/>
        <v>2 Gm Boguty-Pianki (2)</v>
      </c>
      <c r="J1103" s="18" t="s">
        <v>1459</v>
      </c>
      <c r="K1103" s="151">
        <v>2306</v>
      </c>
      <c r="L1103" s="154">
        <v>305</v>
      </c>
      <c r="M1103" s="70">
        <v>44</v>
      </c>
      <c r="N1103" s="169">
        <v>2765.33</v>
      </c>
      <c r="O1103" s="32">
        <f t="shared" si="159"/>
        <v>1.9080659100000001E-2</v>
      </c>
      <c r="P1103" s="32">
        <f t="shared" si="160"/>
        <v>2.1044868999999999E-3</v>
      </c>
      <c r="Q1103" s="30">
        <f t="shared" si="161"/>
        <v>7.6755620000000004E-4</v>
      </c>
      <c r="R1103" s="94">
        <f t="shared" si="164"/>
        <v>383778</v>
      </c>
      <c r="S1103" s="111"/>
      <c r="T1103" s="111"/>
      <c r="U1103" s="111"/>
      <c r="V1103" s="112"/>
      <c r="W1103" s="96">
        <f t="shared" si="162"/>
        <v>383778</v>
      </c>
    </row>
    <row r="1104" spans="1:23" hidden="1">
      <c r="A1104" s="34" t="s">
        <v>6503</v>
      </c>
      <c r="B1104" s="162">
        <v>1416043</v>
      </c>
      <c r="C1104" s="17" t="s">
        <v>491</v>
      </c>
      <c r="D1104" s="17" t="s">
        <v>527</v>
      </c>
      <c r="E1104" s="17" t="s">
        <v>434</v>
      </c>
      <c r="F1104" s="17" t="s">
        <v>2329</v>
      </c>
      <c r="G1104" s="20" t="s">
        <v>425</v>
      </c>
      <c r="H1104" s="20" t="s">
        <v>3413</v>
      </c>
      <c r="I1104" s="20" t="str">
        <f t="shared" si="163"/>
        <v>3 M-Gm Brok (3)</v>
      </c>
      <c r="J1104" s="18" t="s">
        <v>1460</v>
      </c>
      <c r="K1104" s="151">
        <v>2507</v>
      </c>
      <c r="L1104" s="154">
        <v>338</v>
      </c>
      <c r="M1104" s="70">
        <v>16</v>
      </c>
      <c r="N1104" s="169">
        <v>4463.8</v>
      </c>
      <c r="O1104" s="32">
        <f t="shared" si="159"/>
        <v>6.3821299999999997E-3</v>
      </c>
      <c r="P1104" s="32">
        <f t="shared" si="160"/>
        <v>4.8325640000000002E-4</v>
      </c>
      <c r="Q1104" s="30">
        <f t="shared" si="161"/>
        <v>1.76255E-4</v>
      </c>
      <c r="R1104" s="94">
        <f t="shared" si="164"/>
        <v>88127</v>
      </c>
      <c r="S1104" s="111"/>
      <c r="T1104" s="111"/>
      <c r="U1104" s="111"/>
      <c r="V1104" s="112"/>
      <c r="W1104" s="96">
        <f t="shared" si="162"/>
        <v>88127</v>
      </c>
    </row>
    <row r="1105" spans="1:23" hidden="1">
      <c r="A1105" s="34" t="s">
        <v>6504</v>
      </c>
      <c r="B1105" s="162">
        <v>1416052</v>
      </c>
      <c r="C1105" s="17" t="s">
        <v>491</v>
      </c>
      <c r="D1105" s="17" t="s">
        <v>527</v>
      </c>
      <c r="E1105" s="17" t="s">
        <v>436</v>
      </c>
      <c r="F1105" s="17" t="s">
        <v>2328</v>
      </c>
      <c r="G1105" s="20" t="s">
        <v>424</v>
      </c>
      <c r="H1105" s="20" t="s">
        <v>3414</v>
      </c>
      <c r="I1105" s="20" t="str">
        <f t="shared" si="163"/>
        <v>2 Gm Małkinia Górna (2)</v>
      </c>
      <c r="J1105" s="18" t="s">
        <v>1461</v>
      </c>
      <c r="K1105" s="151">
        <v>10616</v>
      </c>
      <c r="L1105" s="154">
        <v>1476</v>
      </c>
      <c r="M1105" s="70">
        <v>31</v>
      </c>
      <c r="N1105" s="169">
        <v>4921.7299999999996</v>
      </c>
      <c r="O1105" s="32">
        <f t="shared" ref="O1105:O1168" si="165" xml:space="preserve"> ROUNDDOWN(M1105/K1105,10)</f>
        <v>2.9201205000000002E-3</v>
      </c>
      <c r="P1105" s="32">
        <f t="shared" ref="P1105:P1168" si="166">ROUNDDOWN(L1105*O1105/N1105,10)</f>
        <v>8.7572819999999995E-4</v>
      </c>
      <c r="Q1105" s="30">
        <f t="shared" ref="Q1105:Q1168" si="167">ROUNDDOWN(P1105/$P$2498,10)</f>
        <v>3.1939879999999998E-4</v>
      </c>
      <c r="R1105" s="94">
        <f t="shared" si="164"/>
        <v>159699</v>
      </c>
      <c r="S1105" s="111"/>
      <c r="T1105" s="111"/>
      <c r="U1105" s="111"/>
      <c r="V1105" s="112"/>
      <c r="W1105" s="96">
        <f t="shared" ref="W1105:W1168" si="168">MIN(R1105:U1105)</f>
        <v>159699</v>
      </c>
    </row>
    <row r="1106" spans="1:23" hidden="1">
      <c r="A1106" s="34" t="s">
        <v>6505</v>
      </c>
      <c r="B1106" s="162">
        <v>1416062</v>
      </c>
      <c r="C1106" s="17" t="s">
        <v>491</v>
      </c>
      <c r="D1106" s="17" t="s">
        <v>527</v>
      </c>
      <c r="E1106" s="17" t="s">
        <v>438</v>
      </c>
      <c r="F1106" s="17" t="s">
        <v>2328</v>
      </c>
      <c r="G1106" s="20" t="s">
        <v>424</v>
      </c>
      <c r="H1106" s="20" t="s">
        <v>3415</v>
      </c>
      <c r="I1106" s="20" t="str">
        <f t="shared" si="163"/>
        <v>2 Gm Nur (2)</v>
      </c>
      <c r="J1106" s="18" t="s">
        <v>1462</v>
      </c>
      <c r="K1106" s="151">
        <v>2354</v>
      </c>
      <c r="L1106" s="154">
        <v>262</v>
      </c>
      <c r="M1106" s="70">
        <v>14</v>
      </c>
      <c r="N1106" s="169">
        <v>3127.9</v>
      </c>
      <c r="O1106" s="32">
        <f t="shared" si="165"/>
        <v>5.9473236999999998E-3</v>
      </c>
      <c r="P1106" s="32">
        <f t="shared" si="166"/>
        <v>4.981613E-4</v>
      </c>
      <c r="Q1106" s="30">
        <f t="shared" si="167"/>
        <v>1.8169120000000001E-4</v>
      </c>
      <c r="R1106" s="94">
        <f t="shared" si="164"/>
        <v>90845</v>
      </c>
      <c r="S1106" s="111"/>
      <c r="T1106" s="111"/>
      <c r="U1106" s="111"/>
      <c r="V1106" s="112"/>
      <c r="W1106" s="96">
        <f t="shared" si="168"/>
        <v>90845</v>
      </c>
    </row>
    <row r="1107" spans="1:23" hidden="1">
      <c r="A1107" s="34" t="s">
        <v>6506</v>
      </c>
      <c r="B1107" s="162">
        <v>1416072</v>
      </c>
      <c r="C1107" s="17" t="s">
        <v>491</v>
      </c>
      <c r="D1107" s="17" t="s">
        <v>527</v>
      </c>
      <c r="E1107" s="17" t="s">
        <v>445</v>
      </c>
      <c r="F1107" s="17" t="s">
        <v>2328</v>
      </c>
      <c r="G1107" s="20" t="s">
        <v>424</v>
      </c>
      <c r="H1107" s="20" t="s">
        <v>3416</v>
      </c>
      <c r="I1107" s="20" t="str">
        <f t="shared" si="163"/>
        <v>2 Gm Ostrów Mazowiecka (2)</v>
      </c>
      <c r="J1107" s="18" t="s">
        <v>1457</v>
      </c>
      <c r="K1107" s="151">
        <v>12502</v>
      </c>
      <c r="L1107" s="154">
        <v>1945</v>
      </c>
      <c r="M1107" s="70">
        <v>54</v>
      </c>
      <c r="N1107" s="169">
        <v>4192.72</v>
      </c>
      <c r="O1107" s="32">
        <f t="shared" si="165"/>
        <v>4.3193088999999999E-3</v>
      </c>
      <c r="P1107" s="32">
        <f t="shared" si="166"/>
        <v>2.0037244999999999E-3</v>
      </c>
      <c r="Q1107" s="30">
        <f t="shared" si="167"/>
        <v>7.3080580000000001E-4</v>
      </c>
      <c r="R1107" s="94">
        <f t="shared" si="164"/>
        <v>365402</v>
      </c>
      <c r="S1107" s="111"/>
      <c r="T1107" s="111"/>
      <c r="U1107" s="111"/>
      <c r="V1107" s="112"/>
      <c r="W1107" s="96">
        <f t="shared" si="168"/>
        <v>365402</v>
      </c>
    </row>
    <row r="1108" spans="1:23" hidden="1">
      <c r="A1108" s="34" t="s">
        <v>6507</v>
      </c>
      <c r="B1108" s="162">
        <v>1416082</v>
      </c>
      <c r="C1108" s="17" t="s">
        <v>491</v>
      </c>
      <c r="D1108" s="17" t="s">
        <v>527</v>
      </c>
      <c r="E1108" s="17" t="s">
        <v>469</v>
      </c>
      <c r="F1108" s="17" t="s">
        <v>2328</v>
      </c>
      <c r="G1108" s="20" t="s">
        <v>424</v>
      </c>
      <c r="H1108" s="20" t="s">
        <v>3417</v>
      </c>
      <c r="I1108" s="20" t="str">
        <f t="shared" si="163"/>
        <v>2 Gm Stary Lubotyń (2)</v>
      </c>
      <c r="J1108" s="18" t="s">
        <v>1463</v>
      </c>
      <c r="K1108" s="151">
        <v>3534</v>
      </c>
      <c r="L1108" s="154">
        <v>560</v>
      </c>
      <c r="M1108" s="70">
        <v>55</v>
      </c>
      <c r="N1108" s="169">
        <v>3162.19</v>
      </c>
      <c r="O1108" s="32">
        <f t="shared" si="165"/>
        <v>1.55631013E-2</v>
      </c>
      <c r="P1108" s="32">
        <f t="shared" si="166"/>
        <v>2.7561078000000001E-3</v>
      </c>
      <c r="Q1108" s="30">
        <f t="shared" si="167"/>
        <v>1.0052177999999999E-3</v>
      </c>
      <c r="R1108" s="94">
        <f t="shared" si="164"/>
        <v>502608</v>
      </c>
      <c r="S1108" s="111"/>
      <c r="T1108" s="111"/>
      <c r="U1108" s="111"/>
      <c r="V1108" s="112"/>
      <c r="W1108" s="96">
        <f t="shared" si="168"/>
        <v>502608</v>
      </c>
    </row>
    <row r="1109" spans="1:23" hidden="1">
      <c r="A1109" s="34" t="s">
        <v>6508</v>
      </c>
      <c r="B1109" s="162">
        <v>1416092</v>
      </c>
      <c r="C1109" s="17" t="s">
        <v>491</v>
      </c>
      <c r="D1109" s="17" t="s">
        <v>527</v>
      </c>
      <c r="E1109" s="17" t="s">
        <v>471</v>
      </c>
      <c r="F1109" s="17" t="s">
        <v>2328</v>
      </c>
      <c r="G1109" s="20" t="s">
        <v>424</v>
      </c>
      <c r="H1109" s="20" t="s">
        <v>3418</v>
      </c>
      <c r="I1109" s="20" t="str">
        <f t="shared" si="163"/>
        <v>2 Gm Szulborze Wielkie (2)</v>
      </c>
      <c r="J1109" s="18" t="s">
        <v>1464</v>
      </c>
      <c r="K1109" s="151">
        <v>1442</v>
      </c>
      <c r="L1109" s="154">
        <v>228</v>
      </c>
      <c r="M1109" s="70">
        <v>14</v>
      </c>
      <c r="N1109" s="169">
        <v>3426.84</v>
      </c>
      <c r="O1109" s="32">
        <f t="shared" si="165"/>
        <v>9.7087378000000005E-3</v>
      </c>
      <c r="P1109" s="32">
        <f t="shared" si="166"/>
        <v>6.4595720000000002E-4</v>
      </c>
      <c r="Q1109" s="30">
        <f t="shared" si="167"/>
        <v>2.3559589999999999E-4</v>
      </c>
      <c r="R1109" s="94">
        <f t="shared" si="164"/>
        <v>117797</v>
      </c>
      <c r="S1109" s="111"/>
      <c r="T1109" s="111"/>
      <c r="U1109" s="111"/>
      <c r="V1109" s="112"/>
      <c r="W1109" s="96">
        <f t="shared" si="168"/>
        <v>117797</v>
      </c>
    </row>
    <row r="1110" spans="1:23" ht="20.25" hidden="1" customHeight="1">
      <c r="A1110" s="34" t="s">
        <v>6509</v>
      </c>
      <c r="B1110" s="162">
        <v>1416102</v>
      </c>
      <c r="C1110" s="17" t="s">
        <v>491</v>
      </c>
      <c r="D1110" s="17" t="s">
        <v>527</v>
      </c>
      <c r="E1110" s="17" t="s">
        <v>484</v>
      </c>
      <c r="F1110" s="17" t="s">
        <v>2328</v>
      </c>
      <c r="G1110" s="20" t="s">
        <v>424</v>
      </c>
      <c r="H1110" s="20" t="s">
        <v>3419</v>
      </c>
      <c r="I1110" s="20" t="str">
        <f t="shared" si="163"/>
        <v>2 Gm Wąsewo (2)</v>
      </c>
      <c r="J1110" s="18" t="s">
        <v>1465</v>
      </c>
      <c r="K1110" s="151">
        <v>3886</v>
      </c>
      <c r="L1110" s="154">
        <v>586</v>
      </c>
      <c r="M1110" s="70">
        <v>35</v>
      </c>
      <c r="N1110" s="169">
        <v>2901.3</v>
      </c>
      <c r="O1110" s="32">
        <f t="shared" si="165"/>
        <v>9.0066906000000006E-3</v>
      </c>
      <c r="P1110" s="32">
        <f t="shared" si="166"/>
        <v>1.8191571000000001E-3</v>
      </c>
      <c r="Q1110" s="30">
        <f t="shared" si="167"/>
        <v>6.6348969999999998E-4</v>
      </c>
      <c r="R1110" s="94">
        <f t="shared" si="164"/>
        <v>331744</v>
      </c>
      <c r="S1110" s="111"/>
      <c r="T1110" s="111"/>
      <c r="U1110" s="111"/>
      <c r="V1110" s="112"/>
      <c r="W1110" s="96">
        <f t="shared" si="168"/>
        <v>331744</v>
      </c>
    </row>
    <row r="1111" spans="1:23" hidden="1">
      <c r="A1111" s="34" t="s">
        <v>6510</v>
      </c>
      <c r="B1111" s="162">
        <v>1416112</v>
      </c>
      <c r="C1111" s="17" t="s">
        <v>491</v>
      </c>
      <c r="D1111" s="17" t="s">
        <v>527</v>
      </c>
      <c r="E1111" s="17" t="s">
        <v>486</v>
      </c>
      <c r="F1111" s="17" t="s">
        <v>2328</v>
      </c>
      <c r="G1111" s="20" t="s">
        <v>424</v>
      </c>
      <c r="H1111" s="20" t="s">
        <v>3420</v>
      </c>
      <c r="I1111" s="20" t="str">
        <f t="shared" si="163"/>
        <v>2 Gm Zaręby Kościelne (2)</v>
      </c>
      <c r="J1111" s="18" t="s">
        <v>1466</v>
      </c>
      <c r="K1111" s="151">
        <v>3239</v>
      </c>
      <c r="L1111" s="154">
        <v>463</v>
      </c>
      <c r="M1111" s="70">
        <v>22</v>
      </c>
      <c r="N1111" s="169">
        <v>3773.74</v>
      </c>
      <c r="O1111" s="32">
        <f t="shared" si="165"/>
        <v>6.7922197999999998E-3</v>
      </c>
      <c r="P1111" s="32">
        <f t="shared" si="166"/>
        <v>8.333371E-4</v>
      </c>
      <c r="Q1111" s="30">
        <f t="shared" si="167"/>
        <v>3.0393770000000002E-4</v>
      </c>
      <c r="R1111" s="94">
        <f t="shared" si="164"/>
        <v>151968</v>
      </c>
      <c r="S1111" s="111"/>
      <c r="T1111" s="111"/>
      <c r="U1111" s="111"/>
      <c r="V1111" s="112"/>
      <c r="W1111" s="96">
        <f t="shared" si="168"/>
        <v>151968</v>
      </c>
    </row>
    <row r="1112" spans="1:23" hidden="1">
      <c r="A1112" s="34" t="s">
        <v>6511</v>
      </c>
      <c r="B1112" s="162">
        <v>1417011</v>
      </c>
      <c r="C1112" s="17" t="s">
        <v>491</v>
      </c>
      <c r="D1112" s="17" t="s">
        <v>534</v>
      </c>
      <c r="E1112" s="17" t="s">
        <v>430</v>
      </c>
      <c r="F1112" s="17" t="s">
        <v>2327</v>
      </c>
      <c r="G1112" s="20" t="s">
        <v>423</v>
      </c>
      <c r="H1112" s="20" t="s">
        <v>3421</v>
      </c>
      <c r="I1112" s="20" t="str">
        <f t="shared" si="163"/>
        <v>1 M Józefów (1)</v>
      </c>
      <c r="J1112" s="18" t="s">
        <v>764</v>
      </c>
      <c r="K1112" s="151">
        <v>21139</v>
      </c>
      <c r="L1112" s="154">
        <v>3582</v>
      </c>
      <c r="M1112" s="70">
        <v>10</v>
      </c>
      <c r="N1112" s="169">
        <v>6415</v>
      </c>
      <c r="O1112" s="32">
        <f t="shared" si="165"/>
        <v>4.7305920000000003E-4</v>
      </c>
      <c r="P1112" s="32">
        <f t="shared" si="166"/>
        <v>2.641462E-4</v>
      </c>
      <c r="Q1112" s="30">
        <f t="shared" si="167"/>
        <v>9.6340299999999996E-5</v>
      </c>
      <c r="R1112" s="94">
        <f t="shared" si="164"/>
        <v>48170</v>
      </c>
      <c r="S1112" s="111"/>
      <c r="T1112" s="111"/>
      <c r="U1112" s="111"/>
      <c r="V1112" s="112"/>
      <c r="W1112" s="96">
        <f t="shared" si="168"/>
        <v>48170</v>
      </c>
    </row>
    <row r="1113" spans="1:23" hidden="1">
      <c r="A1113" s="34" t="s">
        <v>6512</v>
      </c>
      <c r="B1113" s="162">
        <v>1417021</v>
      </c>
      <c r="C1113" s="17" t="s">
        <v>491</v>
      </c>
      <c r="D1113" s="17" t="s">
        <v>534</v>
      </c>
      <c r="E1113" s="17" t="s">
        <v>429</v>
      </c>
      <c r="F1113" s="17" t="s">
        <v>2327</v>
      </c>
      <c r="G1113" s="20" t="s">
        <v>423</v>
      </c>
      <c r="H1113" s="20" t="s">
        <v>3422</v>
      </c>
      <c r="I1113" s="20" t="str">
        <f t="shared" si="163"/>
        <v>1 M Otwock (1)</v>
      </c>
      <c r="J1113" s="18" t="s">
        <v>1467</v>
      </c>
      <c r="K1113" s="151">
        <v>43118</v>
      </c>
      <c r="L1113" s="154">
        <v>6171</v>
      </c>
      <c r="M1113" s="70">
        <v>60</v>
      </c>
      <c r="N1113" s="169">
        <v>5333.33</v>
      </c>
      <c r="O1113" s="32">
        <f t="shared" si="165"/>
        <v>1.3915302E-3</v>
      </c>
      <c r="P1113" s="32">
        <f t="shared" si="166"/>
        <v>1.6100884000000001E-3</v>
      </c>
      <c r="Q1113" s="30">
        <f t="shared" si="167"/>
        <v>5.8723740000000003E-4</v>
      </c>
      <c r="R1113" s="94">
        <f t="shared" si="164"/>
        <v>293618</v>
      </c>
      <c r="S1113" s="111"/>
      <c r="T1113" s="111"/>
      <c r="U1113" s="111"/>
      <c r="V1113" s="112"/>
      <c r="W1113" s="96">
        <f t="shared" si="168"/>
        <v>293618</v>
      </c>
    </row>
    <row r="1114" spans="1:23" hidden="1">
      <c r="A1114" s="34" t="s">
        <v>6513</v>
      </c>
      <c r="B1114" s="162">
        <v>1417032</v>
      </c>
      <c r="C1114" s="17" t="s">
        <v>491</v>
      </c>
      <c r="D1114" s="17" t="s">
        <v>534</v>
      </c>
      <c r="E1114" s="17" t="s">
        <v>432</v>
      </c>
      <c r="F1114" s="17" t="s">
        <v>2328</v>
      </c>
      <c r="G1114" s="20" t="s">
        <v>424</v>
      </c>
      <c r="H1114" s="20" t="s">
        <v>3423</v>
      </c>
      <c r="I1114" s="20" t="str">
        <f t="shared" si="163"/>
        <v>2 Gm Celestynów (2)</v>
      </c>
      <c r="J1114" s="18" t="s">
        <v>1468</v>
      </c>
      <c r="K1114" s="151">
        <v>11632</v>
      </c>
      <c r="L1114" s="154">
        <v>1855</v>
      </c>
      <c r="M1114" s="70">
        <v>3</v>
      </c>
      <c r="N1114" s="169">
        <v>6200.12</v>
      </c>
      <c r="O1114" s="32">
        <f t="shared" si="165"/>
        <v>2.5790919999999997E-4</v>
      </c>
      <c r="P1114" s="32">
        <f t="shared" si="166"/>
        <v>7.7163199999999993E-5</v>
      </c>
      <c r="Q1114" s="30">
        <f t="shared" si="167"/>
        <v>2.8143199999999998E-5</v>
      </c>
      <c r="R1114" s="94">
        <f t="shared" si="164"/>
        <v>14071</v>
      </c>
      <c r="S1114" s="111"/>
      <c r="T1114" s="111"/>
      <c r="U1114" s="111"/>
      <c r="V1114" s="112"/>
      <c r="W1114" s="96">
        <f t="shared" si="168"/>
        <v>14071</v>
      </c>
    </row>
    <row r="1115" spans="1:23" hidden="1">
      <c r="A1115" s="34" t="s">
        <v>6514</v>
      </c>
      <c r="B1115" s="162">
        <v>1417043</v>
      </c>
      <c r="C1115" s="17" t="s">
        <v>491</v>
      </c>
      <c r="D1115" s="17" t="s">
        <v>534</v>
      </c>
      <c r="E1115" s="17" t="s">
        <v>434</v>
      </c>
      <c r="F1115" s="17" t="s">
        <v>2329</v>
      </c>
      <c r="G1115" s="20" t="s">
        <v>425</v>
      </c>
      <c r="H1115" s="20" t="s">
        <v>3424</v>
      </c>
      <c r="I1115" s="20" t="str">
        <f t="shared" si="163"/>
        <v>3 M-Gm Karczew (3)</v>
      </c>
      <c r="J1115" s="18" t="s">
        <v>1469</v>
      </c>
      <c r="K1115" s="151">
        <v>15775</v>
      </c>
      <c r="L1115" s="154">
        <v>2381</v>
      </c>
      <c r="M1115" s="70">
        <v>3</v>
      </c>
      <c r="N1115" s="169">
        <v>7247.41</v>
      </c>
      <c r="O1115" s="32">
        <f t="shared" si="165"/>
        <v>1.9017430000000001E-4</v>
      </c>
      <c r="P1115" s="32">
        <f t="shared" si="166"/>
        <v>6.2478100000000001E-5</v>
      </c>
      <c r="Q1115" s="30">
        <f t="shared" si="167"/>
        <v>2.2787200000000001E-5</v>
      </c>
      <c r="R1115" s="94">
        <f t="shared" si="164"/>
        <v>11393</v>
      </c>
      <c r="S1115" s="111"/>
      <c r="T1115" s="111"/>
      <c r="U1115" s="111"/>
      <c r="V1115" s="112"/>
      <c r="W1115" s="96">
        <f t="shared" si="168"/>
        <v>11393</v>
      </c>
    </row>
    <row r="1116" spans="1:23" hidden="1">
      <c r="A1116" s="34" t="s">
        <v>6515</v>
      </c>
      <c r="B1116" s="162">
        <v>1417052</v>
      </c>
      <c r="C1116" s="17" t="s">
        <v>491</v>
      </c>
      <c r="D1116" s="17" t="s">
        <v>534</v>
      </c>
      <c r="E1116" s="17" t="s">
        <v>436</v>
      </c>
      <c r="F1116" s="17" t="s">
        <v>2328</v>
      </c>
      <c r="G1116" s="20" t="s">
        <v>424</v>
      </c>
      <c r="H1116" s="20" t="s">
        <v>3425</v>
      </c>
      <c r="I1116" s="20" t="str">
        <f t="shared" si="163"/>
        <v>2 Gm Kołbiel (2)</v>
      </c>
      <c r="J1116" s="18" t="s">
        <v>1470</v>
      </c>
      <c r="K1116" s="151">
        <v>8316</v>
      </c>
      <c r="L1116" s="154">
        <v>1364</v>
      </c>
      <c r="M1116" s="70">
        <v>14</v>
      </c>
      <c r="N1116" s="169">
        <v>5536.4</v>
      </c>
      <c r="O1116" s="32">
        <f t="shared" si="165"/>
        <v>1.6835016E-3</v>
      </c>
      <c r="P1116" s="32">
        <f t="shared" si="166"/>
        <v>4.1476339999999999E-4</v>
      </c>
      <c r="Q1116" s="30">
        <f t="shared" si="167"/>
        <v>1.5127399999999999E-4</v>
      </c>
      <c r="R1116" s="94">
        <f t="shared" si="164"/>
        <v>75637</v>
      </c>
      <c r="S1116" s="111"/>
      <c r="T1116" s="111"/>
      <c r="U1116" s="111"/>
      <c r="V1116" s="112"/>
      <c r="W1116" s="96">
        <f t="shared" si="168"/>
        <v>75637</v>
      </c>
    </row>
    <row r="1117" spans="1:23" hidden="1">
      <c r="A1117" s="34" t="s">
        <v>6516</v>
      </c>
      <c r="B1117" s="162">
        <v>1417063</v>
      </c>
      <c r="C1117" s="17" t="s">
        <v>491</v>
      </c>
      <c r="D1117" s="17" t="s">
        <v>534</v>
      </c>
      <c r="E1117" s="17" t="s">
        <v>438</v>
      </c>
      <c r="F1117" s="17" t="s">
        <v>2328</v>
      </c>
      <c r="G1117" s="20" t="s">
        <v>424</v>
      </c>
      <c r="H1117" s="20" t="s">
        <v>3426</v>
      </c>
      <c r="I1117" s="20" t="str">
        <f t="shared" si="163"/>
        <v>2 Gm Osieck (3)</v>
      </c>
      <c r="J1117" s="18" t="s">
        <v>1471</v>
      </c>
      <c r="K1117" s="151">
        <v>3637</v>
      </c>
      <c r="L1117" s="154">
        <v>627</v>
      </c>
      <c r="M1117" s="70">
        <v>12</v>
      </c>
      <c r="N1117" s="169">
        <v>4687.75</v>
      </c>
      <c r="O1117" s="32">
        <f t="shared" si="165"/>
        <v>3.2994226E-3</v>
      </c>
      <c r="P1117" s="32">
        <f t="shared" si="166"/>
        <v>4.4130720000000001E-4</v>
      </c>
      <c r="Q1117" s="30">
        <f t="shared" si="167"/>
        <v>1.6095510000000001E-4</v>
      </c>
      <c r="R1117" s="94">
        <f t="shared" si="164"/>
        <v>80477</v>
      </c>
      <c r="S1117" s="111"/>
      <c r="T1117" s="111"/>
      <c r="U1117" s="111"/>
      <c r="V1117" s="112"/>
      <c r="W1117" s="96">
        <f t="shared" si="168"/>
        <v>80477</v>
      </c>
    </row>
    <row r="1118" spans="1:23" hidden="1">
      <c r="A1118" s="34" t="s">
        <v>6517</v>
      </c>
      <c r="B1118" s="162">
        <v>1417072</v>
      </c>
      <c r="C1118" s="17" t="s">
        <v>491</v>
      </c>
      <c r="D1118" s="17" t="s">
        <v>534</v>
      </c>
      <c r="E1118" s="17" t="s">
        <v>445</v>
      </c>
      <c r="F1118" s="17" t="s">
        <v>2328</v>
      </c>
      <c r="G1118" s="20" t="s">
        <v>424</v>
      </c>
      <c r="H1118" s="20" t="s">
        <v>3427</v>
      </c>
      <c r="I1118" s="20" t="str">
        <f t="shared" si="163"/>
        <v>2 Gm Sobienie-Jeziory (2)</v>
      </c>
      <c r="J1118" s="18" t="s">
        <v>1472</v>
      </c>
      <c r="K1118" s="151">
        <v>6163</v>
      </c>
      <c r="L1118" s="154">
        <v>981</v>
      </c>
      <c r="M1118" s="70">
        <v>2</v>
      </c>
      <c r="N1118" s="169">
        <v>4800.34</v>
      </c>
      <c r="O1118" s="32">
        <f t="shared" si="165"/>
        <v>3.2451719999999998E-4</v>
      </c>
      <c r="P1118" s="32">
        <f t="shared" si="166"/>
        <v>6.6318500000000005E-5</v>
      </c>
      <c r="Q1118" s="30">
        <f t="shared" si="167"/>
        <v>2.4187899999999999E-5</v>
      </c>
      <c r="R1118" s="94">
        <f t="shared" si="164"/>
        <v>12093</v>
      </c>
      <c r="S1118" s="111"/>
      <c r="T1118" s="111"/>
      <c r="U1118" s="111"/>
      <c r="V1118" s="112"/>
      <c r="W1118" s="96">
        <f t="shared" si="168"/>
        <v>12093</v>
      </c>
    </row>
    <row r="1119" spans="1:23" hidden="1">
      <c r="A1119" s="34" t="s">
        <v>6518</v>
      </c>
      <c r="B1119" s="162">
        <v>1417082</v>
      </c>
      <c r="C1119" s="17" t="s">
        <v>491</v>
      </c>
      <c r="D1119" s="17" t="s">
        <v>534</v>
      </c>
      <c r="E1119" s="17" t="s">
        <v>469</v>
      </c>
      <c r="F1119" s="17" t="s">
        <v>2328</v>
      </c>
      <c r="G1119" s="20" t="s">
        <v>424</v>
      </c>
      <c r="H1119" s="20" t="s">
        <v>3428</v>
      </c>
      <c r="I1119" s="20" t="str">
        <f t="shared" si="163"/>
        <v>2 Gm Wiązowna (2)</v>
      </c>
      <c r="J1119" s="18" t="s">
        <v>1473</v>
      </c>
      <c r="K1119" s="151">
        <v>16528</v>
      </c>
      <c r="L1119" s="154">
        <v>3201</v>
      </c>
      <c r="M1119" s="70">
        <v>20</v>
      </c>
      <c r="N1119" s="169">
        <v>7154.57</v>
      </c>
      <c r="O1119" s="32">
        <f t="shared" si="165"/>
        <v>1.2100677E-3</v>
      </c>
      <c r="P1119" s="32">
        <f t="shared" si="166"/>
        <v>5.4139189999999999E-4</v>
      </c>
      <c r="Q1119" s="30">
        <f t="shared" si="167"/>
        <v>1.9745839999999999E-4</v>
      </c>
      <c r="R1119" s="94">
        <f t="shared" si="164"/>
        <v>98729</v>
      </c>
      <c r="S1119" s="111"/>
      <c r="T1119" s="111"/>
      <c r="U1119" s="111"/>
      <c r="V1119" s="112"/>
      <c r="W1119" s="96">
        <f t="shared" si="168"/>
        <v>98729</v>
      </c>
    </row>
    <row r="1120" spans="1:23" hidden="1">
      <c r="A1120" s="34" t="s">
        <v>6519</v>
      </c>
      <c r="B1120" s="162">
        <v>1418013</v>
      </c>
      <c r="C1120" s="17" t="s">
        <v>491</v>
      </c>
      <c r="D1120" s="17" t="s">
        <v>540</v>
      </c>
      <c r="E1120" s="17" t="s">
        <v>430</v>
      </c>
      <c r="F1120" s="17" t="s">
        <v>2329</v>
      </c>
      <c r="G1120" s="20" t="s">
        <v>425</v>
      </c>
      <c r="H1120" s="20" t="s">
        <v>3429</v>
      </c>
      <c r="I1120" s="20" t="str">
        <f t="shared" si="163"/>
        <v>3 M-Gm Góra Kalwaria (3)</v>
      </c>
      <c r="J1120" s="18" t="s">
        <v>1474</v>
      </c>
      <c r="K1120" s="151">
        <v>28823</v>
      </c>
      <c r="L1120" s="154">
        <v>4484</v>
      </c>
      <c r="M1120" s="70">
        <v>10</v>
      </c>
      <c r="N1120" s="169">
        <v>6184.33</v>
      </c>
      <c r="O1120" s="32">
        <f t="shared" si="165"/>
        <v>3.4694510000000001E-4</v>
      </c>
      <c r="P1120" s="32">
        <f t="shared" si="166"/>
        <v>2.5155540000000001E-4</v>
      </c>
      <c r="Q1120" s="30">
        <f t="shared" si="167"/>
        <v>9.1748200000000004E-5</v>
      </c>
      <c r="R1120" s="94">
        <f t="shared" si="164"/>
        <v>45874</v>
      </c>
      <c r="S1120" s="111"/>
      <c r="T1120" s="111"/>
      <c r="U1120" s="111"/>
      <c r="V1120" s="112"/>
      <c r="W1120" s="96">
        <f t="shared" si="168"/>
        <v>45874</v>
      </c>
    </row>
    <row r="1121" spans="1:23" ht="20.25" hidden="1" customHeight="1">
      <c r="A1121" s="34" t="s">
        <v>6520</v>
      </c>
      <c r="B1121" s="162">
        <v>1418023</v>
      </c>
      <c r="C1121" s="17" t="s">
        <v>491</v>
      </c>
      <c r="D1121" s="17" t="s">
        <v>540</v>
      </c>
      <c r="E1121" s="17" t="s">
        <v>429</v>
      </c>
      <c r="F1121" s="17" t="s">
        <v>2329</v>
      </c>
      <c r="G1121" s="20" t="s">
        <v>425</v>
      </c>
      <c r="H1121" s="20" t="s">
        <v>3430</v>
      </c>
      <c r="I1121" s="20" t="str">
        <f t="shared" si="163"/>
        <v>3 M-Gm Konstancin-Jeziorna (3)</v>
      </c>
      <c r="J1121" s="18" t="s">
        <v>1475</v>
      </c>
      <c r="K1121" s="151">
        <v>24865</v>
      </c>
      <c r="L1121" s="154">
        <v>3585</v>
      </c>
      <c r="M1121" s="70">
        <v>13</v>
      </c>
      <c r="N1121" s="169">
        <v>8129.01</v>
      </c>
      <c r="O1121" s="32">
        <f t="shared" si="165"/>
        <v>5.2282320000000002E-4</v>
      </c>
      <c r="P1121" s="32">
        <f t="shared" si="166"/>
        <v>2.305718E-4</v>
      </c>
      <c r="Q1121" s="30">
        <f t="shared" si="167"/>
        <v>8.4095E-5</v>
      </c>
      <c r="R1121" s="94">
        <f t="shared" si="164"/>
        <v>42047</v>
      </c>
      <c r="S1121" s="111"/>
      <c r="T1121" s="111"/>
      <c r="U1121" s="111"/>
      <c r="V1121" s="112"/>
      <c r="W1121" s="96">
        <f t="shared" si="168"/>
        <v>42047</v>
      </c>
    </row>
    <row r="1122" spans="1:23" hidden="1">
      <c r="A1122" s="34" t="s">
        <v>6521</v>
      </c>
      <c r="B1122" s="162">
        <v>1418032</v>
      </c>
      <c r="C1122" s="17" t="s">
        <v>491</v>
      </c>
      <c r="D1122" s="17" t="s">
        <v>540</v>
      </c>
      <c r="E1122" s="17" t="s">
        <v>432</v>
      </c>
      <c r="F1122" s="17" t="s">
        <v>2328</v>
      </c>
      <c r="G1122" s="20" t="s">
        <v>424</v>
      </c>
      <c r="H1122" s="20" t="s">
        <v>3431</v>
      </c>
      <c r="I1122" s="20" t="str">
        <f t="shared" si="163"/>
        <v>2 Gm Lesznowola (2)</v>
      </c>
      <c r="J1122" s="18" t="s">
        <v>1476</v>
      </c>
      <c r="K1122" s="151">
        <v>41459</v>
      </c>
      <c r="L1122" s="154">
        <v>8074</v>
      </c>
      <c r="M1122" s="70">
        <v>1</v>
      </c>
      <c r="N1122" s="169">
        <v>7612.81</v>
      </c>
      <c r="O1122" s="32">
        <f t="shared" si="165"/>
        <v>2.41202E-5</v>
      </c>
      <c r="P1122" s="32">
        <f t="shared" si="166"/>
        <v>2.5581399999999999E-5</v>
      </c>
      <c r="Q1122" s="30">
        <f t="shared" si="167"/>
        <v>9.3301000000000007E-6</v>
      </c>
      <c r="R1122" s="94">
        <f t="shared" si="164"/>
        <v>4665</v>
      </c>
      <c r="S1122" s="111"/>
      <c r="T1122" s="111"/>
      <c r="U1122" s="111"/>
      <c r="V1122" s="112"/>
      <c r="W1122" s="96">
        <f t="shared" si="168"/>
        <v>4665</v>
      </c>
    </row>
    <row r="1123" spans="1:23" ht="20.25" hidden="1" customHeight="1">
      <c r="A1123" s="34" t="s">
        <v>6522</v>
      </c>
      <c r="B1123" s="162">
        <v>1418043</v>
      </c>
      <c r="C1123" s="17" t="s">
        <v>491</v>
      </c>
      <c r="D1123" s="17" t="s">
        <v>540</v>
      </c>
      <c r="E1123" s="17" t="s">
        <v>434</v>
      </c>
      <c r="F1123" s="17" t="s">
        <v>2329</v>
      </c>
      <c r="G1123" s="20" t="s">
        <v>425</v>
      </c>
      <c r="H1123" s="20" t="s">
        <v>3432</v>
      </c>
      <c r="I1123" s="20" t="str">
        <f t="shared" si="163"/>
        <v>3 M-Gm Piaseczno (3)</v>
      </c>
      <c r="J1123" s="18" t="s">
        <v>1477</v>
      </c>
      <c r="K1123" s="151">
        <v>98414</v>
      </c>
      <c r="L1123" s="154">
        <v>16785</v>
      </c>
      <c r="M1123" s="70">
        <v>18</v>
      </c>
      <c r="N1123" s="169">
        <v>6626.12</v>
      </c>
      <c r="O1123" s="32">
        <f t="shared" si="165"/>
        <v>1.829008E-4</v>
      </c>
      <c r="P1123" s="32">
        <f t="shared" si="166"/>
        <v>4.6331630000000001E-4</v>
      </c>
      <c r="Q1123" s="30">
        <f t="shared" si="167"/>
        <v>1.689824E-4</v>
      </c>
      <c r="R1123" s="94">
        <f t="shared" si="164"/>
        <v>84491</v>
      </c>
      <c r="S1123" s="111"/>
      <c r="T1123" s="111"/>
      <c r="U1123" s="111"/>
      <c r="V1123" s="112"/>
      <c r="W1123" s="96">
        <f t="shared" si="168"/>
        <v>84491</v>
      </c>
    </row>
    <row r="1124" spans="1:23" hidden="1">
      <c r="A1124" s="34" t="s">
        <v>6523</v>
      </c>
      <c r="B1124" s="162">
        <v>1418052</v>
      </c>
      <c r="C1124" s="17" t="s">
        <v>491</v>
      </c>
      <c r="D1124" s="17" t="s">
        <v>540</v>
      </c>
      <c r="E1124" s="17" t="s">
        <v>436</v>
      </c>
      <c r="F1124" s="17" t="s">
        <v>2328</v>
      </c>
      <c r="G1124" s="20" t="s">
        <v>424</v>
      </c>
      <c r="H1124" s="20" t="s">
        <v>3433</v>
      </c>
      <c r="I1124" s="20" t="str">
        <f t="shared" si="163"/>
        <v>2 Gm Prażmów (2)</v>
      </c>
      <c r="J1124" s="18" t="s">
        <v>1478</v>
      </c>
      <c r="K1124" s="151">
        <v>13971</v>
      </c>
      <c r="L1124" s="154">
        <v>2451</v>
      </c>
      <c r="M1124" s="70">
        <v>6</v>
      </c>
      <c r="N1124" s="169">
        <v>5769.16</v>
      </c>
      <c r="O1124" s="32">
        <f t="shared" si="165"/>
        <v>4.2946100000000001E-4</v>
      </c>
      <c r="P1124" s="32">
        <f t="shared" si="166"/>
        <v>1.824544E-4</v>
      </c>
      <c r="Q1124" s="30">
        <f t="shared" si="167"/>
        <v>6.6545399999999995E-5</v>
      </c>
      <c r="R1124" s="94">
        <f t="shared" si="164"/>
        <v>33272</v>
      </c>
      <c r="S1124" s="111"/>
      <c r="T1124" s="111"/>
      <c r="U1124" s="111"/>
      <c r="V1124" s="112"/>
      <c r="W1124" s="96">
        <f t="shared" si="168"/>
        <v>33272</v>
      </c>
    </row>
    <row r="1125" spans="1:23" hidden="1">
      <c r="A1125" s="34" t="s">
        <v>6524</v>
      </c>
      <c r="B1125" s="162">
        <v>1418063</v>
      </c>
      <c r="C1125" s="17" t="s">
        <v>491</v>
      </c>
      <c r="D1125" s="17" t="s">
        <v>540</v>
      </c>
      <c r="E1125" s="17" t="s">
        <v>438</v>
      </c>
      <c r="F1125" s="17" t="s">
        <v>2329</v>
      </c>
      <c r="G1125" s="20" t="s">
        <v>425</v>
      </c>
      <c r="H1125" s="20" t="s">
        <v>3434</v>
      </c>
      <c r="I1125" s="20" t="str">
        <f t="shared" si="163"/>
        <v>3 M-Gm Tarczyn (3)</v>
      </c>
      <c r="J1125" s="18" t="s">
        <v>1479</v>
      </c>
      <c r="K1125" s="151">
        <v>12777</v>
      </c>
      <c r="L1125" s="154">
        <v>1973</v>
      </c>
      <c r="M1125" s="70">
        <v>5</v>
      </c>
      <c r="N1125" s="169">
        <v>6807.81</v>
      </c>
      <c r="O1125" s="32">
        <f t="shared" si="165"/>
        <v>3.9132810000000001E-4</v>
      </c>
      <c r="P1125" s="32">
        <f t="shared" si="166"/>
        <v>1.1341240000000001E-4</v>
      </c>
      <c r="Q1125" s="30">
        <f t="shared" si="167"/>
        <v>4.1364099999999999E-5</v>
      </c>
      <c r="R1125" s="94">
        <f t="shared" si="164"/>
        <v>20682</v>
      </c>
      <c r="S1125" s="111"/>
      <c r="T1125" s="111"/>
      <c r="U1125" s="111"/>
      <c r="V1125" s="112"/>
      <c r="W1125" s="96">
        <f t="shared" si="168"/>
        <v>20682</v>
      </c>
    </row>
    <row r="1126" spans="1:23" hidden="1">
      <c r="A1126" s="34" t="s">
        <v>6525</v>
      </c>
      <c r="B1126" s="162">
        <v>1419012</v>
      </c>
      <c r="C1126" s="17" t="s">
        <v>491</v>
      </c>
      <c r="D1126" s="17" t="s">
        <v>546</v>
      </c>
      <c r="E1126" s="17" t="s">
        <v>430</v>
      </c>
      <c r="F1126" s="17" t="s">
        <v>2328</v>
      </c>
      <c r="G1126" s="20" t="s">
        <v>424</v>
      </c>
      <c r="H1126" s="20" t="s">
        <v>3435</v>
      </c>
      <c r="I1126" s="20" t="str">
        <f t="shared" si="163"/>
        <v>2 Gm Bielsk (2)</v>
      </c>
      <c r="J1126" s="18" t="s">
        <v>1480</v>
      </c>
      <c r="K1126" s="151">
        <v>8750</v>
      </c>
      <c r="L1126" s="154">
        <v>1267</v>
      </c>
      <c r="M1126" s="70">
        <v>26</v>
      </c>
      <c r="N1126" s="169">
        <v>4268.3500000000004</v>
      </c>
      <c r="O1126" s="32">
        <f t="shared" si="165"/>
        <v>2.9714285000000001E-3</v>
      </c>
      <c r="P1126" s="32">
        <f t="shared" si="166"/>
        <v>8.8202690000000004E-4</v>
      </c>
      <c r="Q1126" s="30">
        <f t="shared" si="167"/>
        <v>3.2169609999999998E-4</v>
      </c>
      <c r="R1126" s="94">
        <f t="shared" si="164"/>
        <v>160848</v>
      </c>
      <c r="S1126" s="111"/>
      <c r="T1126" s="111"/>
      <c r="U1126" s="111"/>
      <c r="V1126" s="112"/>
      <c r="W1126" s="96">
        <f t="shared" si="168"/>
        <v>160848</v>
      </c>
    </row>
    <row r="1127" spans="1:23" ht="20.25" hidden="1" customHeight="1">
      <c r="A1127" s="34" t="s">
        <v>6526</v>
      </c>
      <c r="B1127" s="162">
        <v>1419023</v>
      </c>
      <c r="C1127" s="17" t="s">
        <v>491</v>
      </c>
      <c r="D1127" s="17" t="s">
        <v>546</v>
      </c>
      <c r="E1127" s="17" t="s">
        <v>429</v>
      </c>
      <c r="F1127" s="17" t="s">
        <v>2328</v>
      </c>
      <c r="G1127" s="20" t="s">
        <v>424</v>
      </c>
      <c r="H1127" s="20" t="s">
        <v>3436</v>
      </c>
      <c r="I1127" s="20" t="str">
        <f t="shared" si="163"/>
        <v>2 Gm Bodzanów (3)</v>
      </c>
      <c r="J1127" s="18" t="s">
        <v>1481</v>
      </c>
      <c r="K1127" s="151">
        <v>7617</v>
      </c>
      <c r="L1127" s="154">
        <v>1078</v>
      </c>
      <c r="M1127" s="70">
        <v>30</v>
      </c>
      <c r="N1127" s="169">
        <v>4440.8</v>
      </c>
      <c r="O1127" s="32">
        <f t="shared" si="165"/>
        <v>3.9385584000000001E-3</v>
      </c>
      <c r="P1127" s="32">
        <f t="shared" si="166"/>
        <v>9.560813E-4</v>
      </c>
      <c r="Q1127" s="30">
        <f t="shared" si="167"/>
        <v>3.487055E-4</v>
      </c>
      <c r="R1127" s="94">
        <f t="shared" si="164"/>
        <v>174352</v>
      </c>
      <c r="S1127" s="111"/>
      <c r="T1127" s="111"/>
      <c r="U1127" s="111"/>
      <c r="V1127" s="112"/>
      <c r="W1127" s="96">
        <f t="shared" si="168"/>
        <v>174352</v>
      </c>
    </row>
    <row r="1128" spans="1:23" hidden="1">
      <c r="A1128" s="34" t="s">
        <v>6527</v>
      </c>
      <c r="B1128" s="162">
        <v>1419032</v>
      </c>
      <c r="C1128" s="17" t="s">
        <v>491</v>
      </c>
      <c r="D1128" s="17" t="s">
        <v>546</v>
      </c>
      <c r="E1128" s="17" t="s">
        <v>432</v>
      </c>
      <c r="F1128" s="17" t="s">
        <v>2328</v>
      </c>
      <c r="G1128" s="20" t="s">
        <v>424</v>
      </c>
      <c r="H1128" s="20" t="s">
        <v>3437</v>
      </c>
      <c r="I1128" s="20" t="str">
        <f t="shared" si="163"/>
        <v>2 Gm Brudzeń Duży (2)</v>
      </c>
      <c r="J1128" s="18" t="s">
        <v>1482</v>
      </c>
      <c r="K1128" s="151">
        <v>8094</v>
      </c>
      <c r="L1128" s="154">
        <v>1262</v>
      </c>
      <c r="M1128" s="70">
        <v>7</v>
      </c>
      <c r="N1128" s="169">
        <v>4786.82</v>
      </c>
      <c r="O1128" s="32">
        <f t="shared" si="165"/>
        <v>8.6483809999999997E-4</v>
      </c>
      <c r="P1128" s="32">
        <f t="shared" si="166"/>
        <v>2.280064E-4</v>
      </c>
      <c r="Q1128" s="30">
        <f t="shared" si="167"/>
        <v>8.3159300000000002E-5</v>
      </c>
      <c r="R1128" s="94">
        <f t="shared" si="164"/>
        <v>41579</v>
      </c>
      <c r="S1128" s="111"/>
      <c r="T1128" s="111"/>
      <c r="U1128" s="111"/>
      <c r="V1128" s="112"/>
      <c r="W1128" s="96">
        <f t="shared" si="168"/>
        <v>41579</v>
      </c>
    </row>
    <row r="1129" spans="1:23" hidden="1">
      <c r="A1129" s="34" t="s">
        <v>6528</v>
      </c>
      <c r="B1129" s="162">
        <v>1419042</v>
      </c>
      <c r="C1129" s="17" t="s">
        <v>491</v>
      </c>
      <c r="D1129" s="17" t="s">
        <v>546</v>
      </c>
      <c r="E1129" s="17" t="s">
        <v>434</v>
      </c>
      <c r="F1129" s="17" t="s">
        <v>2328</v>
      </c>
      <c r="G1129" s="20" t="s">
        <v>424</v>
      </c>
      <c r="H1129" s="20" t="s">
        <v>3438</v>
      </c>
      <c r="I1129" s="20" t="str">
        <f t="shared" si="163"/>
        <v>2 Gm Bulkowo (2)</v>
      </c>
      <c r="J1129" s="18" t="s">
        <v>1483</v>
      </c>
      <c r="K1129" s="151">
        <v>5091</v>
      </c>
      <c r="L1129" s="154">
        <v>713</v>
      </c>
      <c r="M1129" s="70">
        <v>28</v>
      </c>
      <c r="N1129" s="169">
        <v>3666.18</v>
      </c>
      <c r="O1129" s="32">
        <f t="shared" si="165"/>
        <v>5.4999017000000004E-3</v>
      </c>
      <c r="P1129" s="32">
        <f t="shared" si="166"/>
        <v>1.0696227999999999E-3</v>
      </c>
      <c r="Q1129" s="30">
        <f t="shared" si="167"/>
        <v>3.901167E-4</v>
      </c>
      <c r="R1129" s="94">
        <f t="shared" si="164"/>
        <v>195058</v>
      </c>
      <c r="S1129" s="111"/>
      <c r="T1129" s="111"/>
      <c r="U1129" s="111"/>
      <c r="V1129" s="112"/>
      <c r="W1129" s="96">
        <f t="shared" si="168"/>
        <v>195058</v>
      </c>
    </row>
    <row r="1130" spans="1:23" hidden="1">
      <c r="A1130" s="34" t="s">
        <v>6529</v>
      </c>
      <c r="B1130" s="162">
        <v>1419053</v>
      </c>
      <c r="C1130" s="17" t="s">
        <v>491</v>
      </c>
      <c r="D1130" s="17" t="s">
        <v>546</v>
      </c>
      <c r="E1130" s="17" t="s">
        <v>436</v>
      </c>
      <c r="F1130" s="17" t="s">
        <v>2329</v>
      </c>
      <c r="G1130" s="20" t="s">
        <v>425</v>
      </c>
      <c r="H1130" s="20" t="s">
        <v>3439</v>
      </c>
      <c r="I1130" s="20" t="str">
        <f t="shared" si="163"/>
        <v>3 M-Gm Drobin (3)</v>
      </c>
      <c r="J1130" s="18" t="s">
        <v>1484</v>
      </c>
      <c r="K1130" s="151">
        <v>7109</v>
      </c>
      <c r="L1130" s="154">
        <v>1091</v>
      </c>
      <c r="M1130" s="70">
        <v>85</v>
      </c>
      <c r="N1130" s="169">
        <v>3588.18</v>
      </c>
      <c r="O1130" s="32">
        <f t="shared" si="165"/>
        <v>1.19566746E-2</v>
      </c>
      <c r="P1130" s="32">
        <f t="shared" si="166"/>
        <v>3.6354731000000002E-3</v>
      </c>
      <c r="Q1130" s="30">
        <f t="shared" si="167"/>
        <v>1.3259432000000001E-3</v>
      </c>
      <c r="R1130" s="94">
        <f t="shared" si="164"/>
        <v>662971</v>
      </c>
      <c r="S1130" s="111"/>
      <c r="T1130" s="111"/>
      <c r="U1130" s="111"/>
      <c r="V1130" s="112"/>
      <c r="W1130" s="96">
        <f t="shared" si="168"/>
        <v>662971</v>
      </c>
    </row>
    <row r="1131" spans="1:23" hidden="1">
      <c r="A1131" s="34" t="s">
        <v>6530</v>
      </c>
      <c r="B1131" s="162">
        <v>1419063</v>
      </c>
      <c r="C1131" s="17" t="s">
        <v>491</v>
      </c>
      <c r="D1131" s="17" t="s">
        <v>546</v>
      </c>
      <c r="E1131" s="17" t="s">
        <v>438</v>
      </c>
      <c r="F1131" s="17" t="s">
        <v>2329</v>
      </c>
      <c r="G1131" s="20" t="s">
        <v>425</v>
      </c>
      <c r="H1131" s="20" t="s">
        <v>3440</v>
      </c>
      <c r="I1131" s="20" t="str">
        <f t="shared" si="163"/>
        <v>3 M-Gm Gąbin (3)</v>
      </c>
      <c r="J1131" s="18" t="s">
        <v>1485</v>
      </c>
      <c r="K1131" s="151">
        <v>11040</v>
      </c>
      <c r="L1131" s="154">
        <v>1542</v>
      </c>
      <c r="M1131" s="70">
        <v>71</v>
      </c>
      <c r="N1131" s="169">
        <v>4130.96</v>
      </c>
      <c r="O1131" s="32">
        <f t="shared" si="165"/>
        <v>6.4311593999999998E-3</v>
      </c>
      <c r="P1131" s="32">
        <f t="shared" si="166"/>
        <v>2.4006156999999998E-3</v>
      </c>
      <c r="Q1131" s="30">
        <f t="shared" si="167"/>
        <v>8.7556139999999999E-4</v>
      </c>
      <c r="R1131" s="94">
        <f t="shared" si="164"/>
        <v>437780</v>
      </c>
      <c r="S1131" s="111"/>
      <c r="T1131" s="111"/>
      <c r="U1131" s="111"/>
      <c r="V1131" s="112"/>
      <c r="W1131" s="96">
        <f t="shared" si="168"/>
        <v>437780</v>
      </c>
    </row>
    <row r="1132" spans="1:23" hidden="1">
      <c r="A1132" s="34" t="s">
        <v>6531</v>
      </c>
      <c r="B1132" s="162">
        <v>1419072</v>
      </c>
      <c r="C1132" s="17" t="s">
        <v>491</v>
      </c>
      <c r="D1132" s="17" t="s">
        <v>546</v>
      </c>
      <c r="E1132" s="17" t="s">
        <v>445</v>
      </c>
      <c r="F1132" s="17" t="s">
        <v>2328</v>
      </c>
      <c r="G1132" s="20" t="s">
        <v>424</v>
      </c>
      <c r="H1132" s="20" t="s">
        <v>3441</v>
      </c>
      <c r="I1132" s="20" t="str">
        <f t="shared" si="163"/>
        <v>2 Gm Łąck (2)</v>
      </c>
      <c r="J1132" s="18" t="s">
        <v>1486</v>
      </c>
      <c r="K1132" s="151">
        <v>5412</v>
      </c>
      <c r="L1132" s="154">
        <v>809</v>
      </c>
      <c r="M1132" s="70">
        <v>32</v>
      </c>
      <c r="N1132" s="169">
        <v>5831.68</v>
      </c>
      <c r="O1132" s="32">
        <f t="shared" si="165"/>
        <v>5.9127863999999999E-3</v>
      </c>
      <c r="P1132" s="32">
        <f t="shared" si="166"/>
        <v>8.2025139999999995E-4</v>
      </c>
      <c r="Q1132" s="30">
        <f t="shared" si="167"/>
        <v>2.9916509999999998E-4</v>
      </c>
      <c r="R1132" s="94">
        <f t="shared" si="164"/>
        <v>149582</v>
      </c>
      <c r="S1132" s="111"/>
      <c r="T1132" s="111"/>
      <c r="U1132" s="111"/>
      <c r="V1132" s="112"/>
      <c r="W1132" s="96">
        <f t="shared" si="168"/>
        <v>149582</v>
      </c>
    </row>
    <row r="1133" spans="1:23" hidden="1">
      <c r="A1133" s="34" t="s">
        <v>6532</v>
      </c>
      <c r="B1133" s="162">
        <v>1419082</v>
      </c>
      <c r="C1133" s="17" t="s">
        <v>491</v>
      </c>
      <c r="D1133" s="17" t="s">
        <v>546</v>
      </c>
      <c r="E1133" s="17" t="s">
        <v>469</v>
      </c>
      <c r="F1133" s="17" t="s">
        <v>2328</v>
      </c>
      <c r="G1133" s="20" t="s">
        <v>424</v>
      </c>
      <c r="H1133" s="20" t="s">
        <v>3442</v>
      </c>
      <c r="I1133" s="20" t="str">
        <f t="shared" si="163"/>
        <v>2 Gm Mała Wieś (2)</v>
      </c>
      <c r="J1133" s="18" t="s">
        <v>1487</v>
      </c>
      <c r="K1133" s="151">
        <v>5517</v>
      </c>
      <c r="L1133" s="154">
        <v>737</v>
      </c>
      <c r="M1133" s="70">
        <v>24</v>
      </c>
      <c r="N1133" s="169">
        <v>3366.87</v>
      </c>
      <c r="O1133" s="32">
        <f t="shared" si="165"/>
        <v>4.3501903E-3</v>
      </c>
      <c r="P1133" s="32">
        <f t="shared" si="166"/>
        <v>9.5224649999999997E-4</v>
      </c>
      <c r="Q1133" s="30">
        <f t="shared" si="167"/>
        <v>3.4730680000000003E-4</v>
      </c>
      <c r="R1133" s="94">
        <f t="shared" si="164"/>
        <v>173653</v>
      </c>
      <c r="S1133" s="111"/>
      <c r="T1133" s="111"/>
      <c r="U1133" s="111"/>
      <c r="V1133" s="112"/>
      <c r="W1133" s="96">
        <f t="shared" si="168"/>
        <v>173653</v>
      </c>
    </row>
    <row r="1134" spans="1:23" hidden="1">
      <c r="A1134" s="34" t="s">
        <v>6533</v>
      </c>
      <c r="B1134" s="162">
        <v>1419092</v>
      </c>
      <c r="C1134" s="17" t="s">
        <v>491</v>
      </c>
      <c r="D1134" s="17" t="s">
        <v>546</v>
      </c>
      <c r="E1134" s="17" t="s">
        <v>471</v>
      </c>
      <c r="F1134" s="17" t="s">
        <v>2328</v>
      </c>
      <c r="G1134" s="20" t="s">
        <v>424</v>
      </c>
      <c r="H1134" s="20" t="s">
        <v>3443</v>
      </c>
      <c r="I1134" s="20" t="str">
        <f t="shared" si="163"/>
        <v>2 Gm Nowy Duninów (2)</v>
      </c>
      <c r="J1134" s="18" t="s">
        <v>1488</v>
      </c>
      <c r="K1134" s="151">
        <v>3922</v>
      </c>
      <c r="L1134" s="154">
        <v>575</v>
      </c>
      <c r="M1134" s="70">
        <v>17</v>
      </c>
      <c r="N1134" s="169">
        <v>4833.1499999999996</v>
      </c>
      <c r="O1134" s="32">
        <f t="shared" si="165"/>
        <v>4.3345231999999999E-3</v>
      </c>
      <c r="P1134" s="32">
        <f t="shared" si="166"/>
        <v>5.1567829999999999E-4</v>
      </c>
      <c r="Q1134" s="30">
        <f t="shared" si="167"/>
        <v>1.8808010000000001E-4</v>
      </c>
      <c r="R1134" s="94">
        <f t="shared" si="164"/>
        <v>94040</v>
      </c>
      <c r="S1134" s="111"/>
      <c r="T1134" s="111"/>
      <c r="U1134" s="111"/>
      <c r="V1134" s="112"/>
      <c r="W1134" s="96">
        <f t="shared" si="168"/>
        <v>94040</v>
      </c>
    </row>
    <row r="1135" spans="1:23" hidden="1">
      <c r="A1135" s="34" t="s">
        <v>6534</v>
      </c>
      <c r="B1135" s="162">
        <v>1419102</v>
      </c>
      <c r="C1135" s="17" t="s">
        <v>491</v>
      </c>
      <c r="D1135" s="17" t="s">
        <v>546</v>
      </c>
      <c r="E1135" s="17" t="s">
        <v>484</v>
      </c>
      <c r="F1135" s="17" t="s">
        <v>2328</v>
      </c>
      <c r="G1135" s="20" t="s">
        <v>424</v>
      </c>
      <c r="H1135" s="20" t="s">
        <v>3444</v>
      </c>
      <c r="I1135" s="20" t="str">
        <f t="shared" si="163"/>
        <v>2 Gm Radzanowo (2)</v>
      </c>
      <c r="J1135" s="18" t="s">
        <v>1489</v>
      </c>
      <c r="K1135" s="151">
        <v>8861</v>
      </c>
      <c r="L1135" s="154">
        <v>1473</v>
      </c>
      <c r="M1135" s="70">
        <v>30</v>
      </c>
      <c r="N1135" s="169">
        <v>5899.79</v>
      </c>
      <c r="O1135" s="32">
        <f t="shared" si="165"/>
        <v>3.3856223000000001E-3</v>
      </c>
      <c r="P1135" s="32">
        <f t="shared" si="166"/>
        <v>8.4528789999999999E-4</v>
      </c>
      <c r="Q1135" s="30">
        <f t="shared" si="167"/>
        <v>3.0829650000000001E-4</v>
      </c>
      <c r="R1135" s="94">
        <f t="shared" si="164"/>
        <v>154148</v>
      </c>
      <c r="S1135" s="111"/>
      <c r="T1135" s="111"/>
      <c r="U1135" s="111"/>
      <c r="V1135" s="112"/>
      <c r="W1135" s="96">
        <f t="shared" si="168"/>
        <v>154148</v>
      </c>
    </row>
    <row r="1136" spans="1:23" hidden="1">
      <c r="A1136" s="34" t="s">
        <v>6535</v>
      </c>
      <c r="B1136" s="162">
        <v>1419112</v>
      </c>
      <c r="C1136" s="17" t="s">
        <v>491</v>
      </c>
      <c r="D1136" s="17" t="s">
        <v>546</v>
      </c>
      <c r="E1136" s="17" t="s">
        <v>486</v>
      </c>
      <c r="F1136" s="17" t="s">
        <v>2328</v>
      </c>
      <c r="G1136" s="20" t="s">
        <v>424</v>
      </c>
      <c r="H1136" s="20" t="s">
        <v>3445</v>
      </c>
      <c r="I1136" s="20" t="str">
        <f t="shared" si="163"/>
        <v>2 Gm Słubice (2)</v>
      </c>
      <c r="J1136" s="18" t="s">
        <v>969</v>
      </c>
      <c r="K1136" s="151">
        <v>4023</v>
      </c>
      <c r="L1136" s="154">
        <v>533</v>
      </c>
      <c r="M1136" s="70">
        <v>14</v>
      </c>
      <c r="N1136" s="169">
        <v>3368.2</v>
      </c>
      <c r="O1136" s="32">
        <f t="shared" si="165"/>
        <v>3.4799900000000001E-3</v>
      </c>
      <c r="P1136" s="32">
        <f t="shared" si="166"/>
        <v>5.5069009999999998E-4</v>
      </c>
      <c r="Q1136" s="30">
        <f t="shared" si="167"/>
        <v>2.0084970000000001E-4</v>
      </c>
      <c r="R1136" s="94">
        <f t="shared" si="164"/>
        <v>100424</v>
      </c>
      <c r="S1136" s="111"/>
      <c r="T1136" s="111"/>
      <c r="U1136" s="111"/>
      <c r="V1136" s="112"/>
      <c r="W1136" s="96">
        <f t="shared" si="168"/>
        <v>100424</v>
      </c>
    </row>
    <row r="1137" spans="1:23" hidden="1">
      <c r="A1137" s="34" t="s">
        <v>6536</v>
      </c>
      <c r="B1137" s="162">
        <v>1419122</v>
      </c>
      <c r="C1137" s="17" t="s">
        <v>491</v>
      </c>
      <c r="D1137" s="17" t="s">
        <v>546</v>
      </c>
      <c r="E1137" s="17" t="s">
        <v>487</v>
      </c>
      <c r="F1137" s="17" t="s">
        <v>2328</v>
      </c>
      <c r="G1137" s="20" t="s">
        <v>424</v>
      </c>
      <c r="H1137" s="20" t="s">
        <v>3446</v>
      </c>
      <c r="I1137" s="20" t="str">
        <f t="shared" si="163"/>
        <v>2 Gm Słupno (2)</v>
      </c>
      <c r="J1137" s="18" t="s">
        <v>1490</v>
      </c>
      <c r="K1137" s="151">
        <v>9161</v>
      </c>
      <c r="L1137" s="154">
        <v>1618</v>
      </c>
      <c r="M1137" s="70">
        <v>2</v>
      </c>
      <c r="N1137" s="169">
        <v>9868.84</v>
      </c>
      <c r="O1137" s="32">
        <f t="shared" si="165"/>
        <v>2.183167E-4</v>
      </c>
      <c r="P1137" s="32">
        <f t="shared" si="166"/>
        <v>3.5793100000000001E-5</v>
      </c>
      <c r="Q1137" s="30">
        <f t="shared" si="167"/>
        <v>1.30545E-5</v>
      </c>
      <c r="R1137" s="94">
        <f t="shared" si="164"/>
        <v>6527</v>
      </c>
      <c r="S1137" s="111"/>
      <c r="T1137" s="111"/>
      <c r="U1137" s="111"/>
      <c r="V1137" s="112"/>
      <c r="W1137" s="96">
        <f t="shared" si="168"/>
        <v>6527</v>
      </c>
    </row>
    <row r="1138" spans="1:23" hidden="1">
      <c r="A1138" s="34" t="s">
        <v>6537</v>
      </c>
      <c r="B1138" s="162">
        <v>1419132</v>
      </c>
      <c r="C1138" s="17" t="s">
        <v>491</v>
      </c>
      <c r="D1138" s="17" t="s">
        <v>546</v>
      </c>
      <c r="E1138" s="17" t="s">
        <v>489</v>
      </c>
      <c r="F1138" s="17" t="s">
        <v>2328</v>
      </c>
      <c r="G1138" s="20" t="s">
        <v>424</v>
      </c>
      <c r="H1138" s="20" t="s">
        <v>3447</v>
      </c>
      <c r="I1138" s="20" t="str">
        <f t="shared" si="163"/>
        <v>2 Gm Stara Biała (2)</v>
      </c>
      <c r="J1138" s="18" t="s">
        <v>1491</v>
      </c>
      <c r="K1138" s="151">
        <v>12215</v>
      </c>
      <c r="L1138" s="154">
        <v>1987</v>
      </c>
      <c r="M1138" s="70">
        <v>6</v>
      </c>
      <c r="N1138" s="169">
        <v>8480.6</v>
      </c>
      <c r="O1138" s="32">
        <f t="shared" si="165"/>
        <v>4.9119929999999999E-4</v>
      </c>
      <c r="P1138" s="32">
        <f t="shared" si="166"/>
        <v>1.150877E-4</v>
      </c>
      <c r="Q1138" s="30">
        <f t="shared" si="167"/>
        <v>4.1975199999999998E-5</v>
      </c>
      <c r="R1138" s="94">
        <f t="shared" si="164"/>
        <v>20987</v>
      </c>
      <c r="S1138" s="111"/>
      <c r="T1138" s="111"/>
      <c r="U1138" s="111"/>
      <c r="V1138" s="112"/>
      <c r="W1138" s="96">
        <f t="shared" si="168"/>
        <v>20987</v>
      </c>
    </row>
    <row r="1139" spans="1:23" hidden="1">
      <c r="A1139" s="34" t="s">
        <v>6538</v>
      </c>
      <c r="B1139" s="162">
        <v>1419142</v>
      </c>
      <c r="C1139" s="17" t="s">
        <v>491</v>
      </c>
      <c r="D1139" s="17" t="s">
        <v>546</v>
      </c>
      <c r="E1139" s="17" t="s">
        <v>491</v>
      </c>
      <c r="F1139" s="17" t="s">
        <v>2328</v>
      </c>
      <c r="G1139" s="20" t="s">
        <v>424</v>
      </c>
      <c r="H1139" s="20" t="s">
        <v>3448</v>
      </c>
      <c r="I1139" s="20" t="str">
        <f t="shared" si="163"/>
        <v>2 Gm Staroźreby (2)</v>
      </c>
      <c r="J1139" s="18" t="s">
        <v>1492</v>
      </c>
      <c r="K1139" s="151">
        <v>6589</v>
      </c>
      <c r="L1139" s="154">
        <v>899</v>
      </c>
      <c r="M1139" s="70">
        <v>38</v>
      </c>
      <c r="N1139" s="169">
        <v>4132.1899999999996</v>
      </c>
      <c r="O1139" s="32">
        <f t="shared" si="165"/>
        <v>5.7671876999999998E-3</v>
      </c>
      <c r="P1139" s="32">
        <f t="shared" si="166"/>
        <v>1.2547102999999999E-3</v>
      </c>
      <c r="Q1139" s="30">
        <f t="shared" si="167"/>
        <v>4.5762249999999998E-4</v>
      </c>
      <c r="R1139" s="94">
        <f t="shared" si="164"/>
        <v>228811</v>
      </c>
      <c r="S1139" s="111"/>
      <c r="T1139" s="111"/>
      <c r="U1139" s="111"/>
      <c r="V1139" s="112"/>
      <c r="W1139" s="96">
        <f t="shared" si="168"/>
        <v>228811</v>
      </c>
    </row>
    <row r="1140" spans="1:23" hidden="1">
      <c r="A1140" s="34" t="s">
        <v>6539</v>
      </c>
      <c r="B1140" s="162">
        <v>1419153</v>
      </c>
      <c r="C1140" s="17" t="s">
        <v>491</v>
      </c>
      <c r="D1140" s="17" t="s">
        <v>546</v>
      </c>
      <c r="E1140" s="17" t="s">
        <v>523</v>
      </c>
      <c r="F1140" s="17" t="s">
        <v>2329</v>
      </c>
      <c r="G1140" s="20" t="s">
        <v>425</v>
      </c>
      <c r="H1140" s="20" t="s">
        <v>3449</v>
      </c>
      <c r="I1140" s="20" t="str">
        <f t="shared" si="163"/>
        <v>3 M-Gm Wyszogród (3)</v>
      </c>
      <c r="J1140" s="18" t="s">
        <v>1493</v>
      </c>
      <c r="K1140" s="151">
        <v>5091</v>
      </c>
      <c r="L1140" s="154">
        <v>702</v>
      </c>
      <c r="M1140" s="70">
        <v>28</v>
      </c>
      <c r="N1140" s="169">
        <v>3589.16</v>
      </c>
      <c r="O1140" s="32">
        <f t="shared" si="165"/>
        <v>5.4999017000000004E-3</v>
      </c>
      <c r="P1140" s="32">
        <f t="shared" si="166"/>
        <v>1.0757199E-3</v>
      </c>
      <c r="Q1140" s="30">
        <f t="shared" si="167"/>
        <v>3.9234049999999998E-4</v>
      </c>
      <c r="R1140" s="94">
        <f t="shared" si="164"/>
        <v>196170</v>
      </c>
      <c r="S1140" s="111"/>
      <c r="T1140" s="111"/>
      <c r="U1140" s="111"/>
      <c r="V1140" s="112"/>
      <c r="W1140" s="96">
        <f t="shared" si="168"/>
        <v>196170</v>
      </c>
    </row>
    <row r="1141" spans="1:23" hidden="1">
      <c r="A1141" s="34" t="s">
        <v>6540</v>
      </c>
      <c r="B1141" s="162">
        <v>1420011</v>
      </c>
      <c r="C1141" s="17" t="s">
        <v>491</v>
      </c>
      <c r="D1141" s="17" t="s">
        <v>554</v>
      </c>
      <c r="E1141" s="17" t="s">
        <v>430</v>
      </c>
      <c r="F1141" s="17" t="s">
        <v>2327</v>
      </c>
      <c r="G1141" s="20" t="s">
        <v>423</v>
      </c>
      <c r="H1141" s="20" t="s">
        <v>3450</v>
      </c>
      <c r="I1141" s="20" t="str">
        <f t="shared" si="163"/>
        <v>1 M Płońsk (1)</v>
      </c>
      <c r="J1141" s="18" t="s">
        <v>1494</v>
      </c>
      <c r="K1141" s="151">
        <v>21280</v>
      </c>
      <c r="L1141" s="154">
        <v>3002</v>
      </c>
      <c r="M1141" s="70">
        <v>46</v>
      </c>
      <c r="N1141" s="169">
        <v>5188.12</v>
      </c>
      <c r="O1141" s="32">
        <f t="shared" si="165"/>
        <v>2.1616540999999999E-3</v>
      </c>
      <c r="P1141" s="32">
        <f t="shared" si="166"/>
        <v>1.2507970999999999E-3</v>
      </c>
      <c r="Q1141" s="30">
        <f t="shared" si="167"/>
        <v>4.561953E-4</v>
      </c>
      <c r="R1141" s="94">
        <f t="shared" si="164"/>
        <v>228097</v>
      </c>
      <c r="S1141" s="111"/>
      <c r="T1141" s="111"/>
      <c r="U1141" s="111"/>
      <c r="V1141" s="112"/>
      <c r="W1141" s="96">
        <f t="shared" si="168"/>
        <v>228097</v>
      </c>
    </row>
    <row r="1142" spans="1:23" hidden="1">
      <c r="A1142" s="34" t="s">
        <v>6541</v>
      </c>
      <c r="B1142" s="162">
        <v>1420021</v>
      </c>
      <c r="C1142" s="17" t="s">
        <v>491</v>
      </c>
      <c r="D1142" s="17" t="s">
        <v>554</v>
      </c>
      <c r="E1142" s="17" t="s">
        <v>429</v>
      </c>
      <c r="F1142" s="17" t="s">
        <v>2327</v>
      </c>
      <c r="G1142" s="20" t="s">
        <v>423</v>
      </c>
      <c r="H1142" s="20" t="s">
        <v>3451</v>
      </c>
      <c r="I1142" s="20" t="str">
        <f t="shared" si="163"/>
        <v>1 M Raciąż (1)</v>
      </c>
      <c r="J1142" s="18" t="s">
        <v>1495</v>
      </c>
      <c r="K1142" s="151">
        <v>3870</v>
      </c>
      <c r="L1142" s="154">
        <v>497</v>
      </c>
      <c r="M1142" s="70">
        <v>14</v>
      </c>
      <c r="N1142" s="169">
        <v>4364.83</v>
      </c>
      <c r="O1142" s="32">
        <f t="shared" si="165"/>
        <v>3.617571E-3</v>
      </c>
      <c r="P1142" s="32">
        <f t="shared" si="166"/>
        <v>4.1191349999999998E-4</v>
      </c>
      <c r="Q1142" s="30">
        <f t="shared" si="167"/>
        <v>1.502346E-4</v>
      </c>
      <c r="R1142" s="94">
        <f t="shared" si="164"/>
        <v>75117</v>
      </c>
      <c r="S1142" s="111"/>
      <c r="T1142" s="111"/>
      <c r="U1142" s="111"/>
      <c r="V1142" s="112"/>
      <c r="W1142" s="96">
        <f t="shared" si="168"/>
        <v>75117</v>
      </c>
    </row>
    <row r="1143" spans="1:23" hidden="1">
      <c r="A1143" s="34" t="s">
        <v>6542</v>
      </c>
      <c r="B1143" s="162">
        <v>1420032</v>
      </c>
      <c r="C1143" s="17" t="s">
        <v>491</v>
      </c>
      <c r="D1143" s="17" t="s">
        <v>554</v>
      </c>
      <c r="E1143" s="17" t="s">
        <v>432</v>
      </c>
      <c r="F1143" s="17" t="s">
        <v>2328</v>
      </c>
      <c r="G1143" s="20" t="s">
        <v>424</v>
      </c>
      <c r="H1143" s="20" t="s">
        <v>3452</v>
      </c>
      <c r="I1143" s="20" t="str">
        <f t="shared" si="163"/>
        <v>2 Gm Baboszewo (2)</v>
      </c>
      <c r="J1143" s="18" t="s">
        <v>1496</v>
      </c>
      <c r="K1143" s="151">
        <v>7271</v>
      </c>
      <c r="L1143" s="154">
        <v>1106</v>
      </c>
      <c r="M1143" s="70">
        <v>71</v>
      </c>
      <c r="N1143" s="169">
        <v>3742.49</v>
      </c>
      <c r="O1143" s="32">
        <f t="shared" si="165"/>
        <v>9.7648191000000006E-3</v>
      </c>
      <c r="P1143" s="32">
        <f t="shared" si="166"/>
        <v>2.8857497999999998E-3</v>
      </c>
      <c r="Q1143" s="30">
        <f t="shared" si="167"/>
        <v>1.0525013000000001E-3</v>
      </c>
      <c r="R1143" s="94">
        <f t="shared" si="164"/>
        <v>526250</v>
      </c>
      <c r="S1143" s="111"/>
      <c r="T1143" s="111"/>
      <c r="U1143" s="111"/>
      <c r="V1143" s="112"/>
      <c r="W1143" s="96">
        <f t="shared" si="168"/>
        <v>526250</v>
      </c>
    </row>
    <row r="1144" spans="1:23" hidden="1">
      <c r="A1144" s="34" t="s">
        <v>6543</v>
      </c>
      <c r="B1144" s="162">
        <v>1420043</v>
      </c>
      <c r="C1144" s="17" t="s">
        <v>491</v>
      </c>
      <c r="D1144" s="17" t="s">
        <v>554</v>
      </c>
      <c r="E1144" s="17" t="s">
        <v>434</v>
      </c>
      <c r="F1144" s="17" t="s">
        <v>2328</v>
      </c>
      <c r="G1144" s="20" t="s">
        <v>424</v>
      </c>
      <c r="H1144" s="20" t="s">
        <v>3453</v>
      </c>
      <c r="I1144" s="20" t="str">
        <f t="shared" si="163"/>
        <v>2 Gm Czerwińsk nad Wisłą (3)</v>
      </c>
      <c r="J1144" s="18" t="s">
        <v>1497</v>
      </c>
      <c r="K1144" s="151">
        <v>6990</v>
      </c>
      <c r="L1144" s="154">
        <v>923</v>
      </c>
      <c r="M1144" s="70">
        <v>26</v>
      </c>
      <c r="N1144" s="169">
        <v>3151.74</v>
      </c>
      <c r="O1144" s="32">
        <f t="shared" si="165"/>
        <v>3.7195993999999998E-3</v>
      </c>
      <c r="P1144" s="32">
        <f t="shared" si="166"/>
        <v>1.0892999E-3</v>
      </c>
      <c r="Q1144" s="30">
        <f t="shared" si="167"/>
        <v>3.9729339999999998E-4</v>
      </c>
      <c r="R1144" s="94">
        <f t="shared" si="164"/>
        <v>198646</v>
      </c>
      <c r="S1144" s="111"/>
      <c r="T1144" s="111"/>
      <c r="U1144" s="111"/>
      <c r="V1144" s="112"/>
      <c r="W1144" s="96">
        <f t="shared" si="168"/>
        <v>198646</v>
      </c>
    </row>
    <row r="1145" spans="1:23" hidden="1">
      <c r="A1145" s="34" t="s">
        <v>6544</v>
      </c>
      <c r="B1145" s="162">
        <v>1420052</v>
      </c>
      <c r="C1145" s="17" t="s">
        <v>491</v>
      </c>
      <c r="D1145" s="17" t="s">
        <v>554</v>
      </c>
      <c r="E1145" s="17" t="s">
        <v>436</v>
      </c>
      <c r="F1145" s="17" t="s">
        <v>2328</v>
      </c>
      <c r="G1145" s="20" t="s">
        <v>424</v>
      </c>
      <c r="H1145" s="20" t="s">
        <v>3454</v>
      </c>
      <c r="I1145" s="20" t="str">
        <f t="shared" si="163"/>
        <v>2 Gm Dzierzążnia (2)</v>
      </c>
      <c r="J1145" s="18" t="s">
        <v>1498</v>
      </c>
      <c r="K1145" s="151">
        <v>3297</v>
      </c>
      <c r="L1145" s="154">
        <v>434</v>
      </c>
      <c r="M1145" s="70">
        <v>8</v>
      </c>
      <c r="N1145" s="169">
        <v>4039.6</v>
      </c>
      <c r="O1145" s="32">
        <f t="shared" si="165"/>
        <v>2.4264482E-3</v>
      </c>
      <c r="P1145" s="32">
        <f t="shared" si="166"/>
        <v>2.6068880000000002E-4</v>
      </c>
      <c r="Q1145" s="30">
        <f t="shared" si="167"/>
        <v>9.5079299999999996E-5</v>
      </c>
      <c r="R1145" s="94">
        <f t="shared" si="164"/>
        <v>47539</v>
      </c>
      <c r="S1145" s="111"/>
      <c r="T1145" s="111"/>
      <c r="U1145" s="111"/>
      <c r="V1145" s="112"/>
      <c r="W1145" s="96">
        <f t="shared" si="168"/>
        <v>47539</v>
      </c>
    </row>
    <row r="1146" spans="1:23" hidden="1">
      <c r="A1146" s="34" t="s">
        <v>6545</v>
      </c>
      <c r="B1146" s="162">
        <v>1420062</v>
      </c>
      <c r="C1146" s="17" t="s">
        <v>491</v>
      </c>
      <c r="D1146" s="17" t="s">
        <v>554</v>
      </c>
      <c r="E1146" s="17" t="s">
        <v>438</v>
      </c>
      <c r="F1146" s="17" t="s">
        <v>2328</v>
      </c>
      <c r="G1146" s="20" t="s">
        <v>424</v>
      </c>
      <c r="H1146" s="20" t="s">
        <v>3455</v>
      </c>
      <c r="I1146" s="20" t="str">
        <f t="shared" si="163"/>
        <v>2 Gm Joniec (2)</v>
      </c>
      <c r="J1146" s="18" t="s">
        <v>1499</v>
      </c>
      <c r="K1146" s="151">
        <v>2803</v>
      </c>
      <c r="L1146" s="154">
        <v>412</v>
      </c>
      <c r="M1146" s="70">
        <v>7</v>
      </c>
      <c r="N1146" s="169">
        <v>4249.63</v>
      </c>
      <c r="O1146" s="32">
        <f t="shared" si="165"/>
        <v>2.4973242000000001E-3</v>
      </c>
      <c r="P1146" s="32">
        <f t="shared" si="166"/>
        <v>2.4211459999999999E-4</v>
      </c>
      <c r="Q1146" s="30">
        <f t="shared" si="167"/>
        <v>8.8304899999999995E-5</v>
      </c>
      <c r="R1146" s="94">
        <f t="shared" si="164"/>
        <v>44152</v>
      </c>
      <c r="S1146" s="111"/>
      <c r="T1146" s="111"/>
      <c r="U1146" s="111"/>
      <c r="V1146" s="112"/>
      <c r="W1146" s="96">
        <f t="shared" si="168"/>
        <v>44152</v>
      </c>
    </row>
    <row r="1147" spans="1:23" hidden="1">
      <c r="A1147" s="34" t="s">
        <v>6546</v>
      </c>
      <c r="B1147" s="162">
        <v>1420072</v>
      </c>
      <c r="C1147" s="17" t="s">
        <v>491</v>
      </c>
      <c r="D1147" s="17" t="s">
        <v>554</v>
      </c>
      <c r="E1147" s="17" t="s">
        <v>445</v>
      </c>
      <c r="F1147" s="17" t="s">
        <v>2328</v>
      </c>
      <c r="G1147" s="20" t="s">
        <v>424</v>
      </c>
      <c r="H1147" s="20" t="s">
        <v>3456</v>
      </c>
      <c r="I1147" s="20" t="str">
        <f t="shared" si="163"/>
        <v>2 Gm Naruszewo (2)</v>
      </c>
      <c r="J1147" s="18" t="s">
        <v>1500</v>
      </c>
      <c r="K1147" s="151">
        <v>5780</v>
      </c>
      <c r="L1147" s="154">
        <v>851</v>
      </c>
      <c r="M1147" s="70">
        <v>61</v>
      </c>
      <c r="N1147" s="169">
        <v>3552.24</v>
      </c>
      <c r="O1147" s="32">
        <f t="shared" si="165"/>
        <v>1.0553633200000001E-2</v>
      </c>
      <c r="P1147" s="32">
        <f t="shared" si="166"/>
        <v>2.5283037000000002E-3</v>
      </c>
      <c r="Q1147" s="30">
        <f t="shared" si="167"/>
        <v>9.2213219999999995E-4</v>
      </c>
      <c r="R1147" s="94">
        <f t="shared" si="164"/>
        <v>461066</v>
      </c>
      <c r="S1147" s="111"/>
      <c r="T1147" s="111"/>
      <c r="U1147" s="111"/>
      <c r="V1147" s="112"/>
      <c r="W1147" s="96">
        <f t="shared" si="168"/>
        <v>461066</v>
      </c>
    </row>
    <row r="1148" spans="1:23" hidden="1">
      <c r="A1148" s="34" t="s">
        <v>6547</v>
      </c>
      <c r="B1148" s="162">
        <v>1420083</v>
      </c>
      <c r="C1148" s="17" t="s">
        <v>491</v>
      </c>
      <c r="D1148" s="17" t="s">
        <v>554</v>
      </c>
      <c r="E1148" s="17" t="s">
        <v>469</v>
      </c>
      <c r="F1148" s="17" t="s">
        <v>2328</v>
      </c>
      <c r="G1148" s="20" t="s">
        <v>424</v>
      </c>
      <c r="H1148" s="20" t="s">
        <v>3457</v>
      </c>
      <c r="I1148" s="20" t="str">
        <f t="shared" si="163"/>
        <v>2 Gm Nowe Miasto (3)</v>
      </c>
      <c r="J1148" s="18" t="s">
        <v>1501</v>
      </c>
      <c r="K1148" s="151">
        <v>4538</v>
      </c>
      <c r="L1148" s="154">
        <v>644</v>
      </c>
      <c r="M1148" s="70">
        <v>25</v>
      </c>
      <c r="N1148" s="169">
        <v>4854.54</v>
      </c>
      <c r="O1148" s="32">
        <f t="shared" si="165"/>
        <v>5.5090347999999997E-3</v>
      </c>
      <c r="P1148" s="32">
        <f t="shared" si="166"/>
        <v>7.3082479999999998E-4</v>
      </c>
      <c r="Q1148" s="30">
        <f t="shared" si="167"/>
        <v>2.6654910000000002E-4</v>
      </c>
      <c r="R1148" s="94">
        <f t="shared" si="164"/>
        <v>133274</v>
      </c>
      <c r="S1148" s="111"/>
      <c r="T1148" s="111"/>
      <c r="U1148" s="111"/>
      <c r="V1148" s="112"/>
      <c r="W1148" s="96">
        <f t="shared" si="168"/>
        <v>133274</v>
      </c>
    </row>
    <row r="1149" spans="1:23" hidden="1">
      <c r="A1149" s="34" t="s">
        <v>6548</v>
      </c>
      <c r="B1149" s="162">
        <v>1420092</v>
      </c>
      <c r="C1149" s="17" t="s">
        <v>491</v>
      </c>
      <c r="D1149" s="17" t="s">
        <v>554</v>
      </c>
      <c r="E1149" s="17" t="s">
        <v>471</v>
      </c>
      <c r="F1149" s="17" t="s">
        <v>2328</v>
      </c>
      <c r="G1149" s="20" t="s">
        <v>424</v>
      </c>
      <c r="H1149" s="20" t="s">
        <v>3458</v>
      </c>
      <c r="I1149" s="20" t="str">
        <f t="shared" si="163"/>
        <v>2 Gm Płońsk (2)</v>
      </c>
      <c r="J1149" s="18" t="s">
        <v>1494</v>
      </c>
      <c r="K1149" s="151">
        <v>8465</v>
      </c>
      <c r="L1149" s="154">
        <v>1304</v>
      </c>
      <c r="M1149" s="70">
        <v>13</v>
      </c>
      <c r="N1149" s="169">
        <v>6146.92</v>
      </c>
      <c r="O1149" s="32">
        <f t="shared" si="165"/>
        <v>1.5357353E-3</v>
      </c>
      <c r="P1149" s="32">
        <f t="shared" si="166"/>
        <v>3.2578890000000001E-4</v>
      </c>
      <c r="Q1149" s="30">
        <f t="shared" si="167"/>
        <v>1.188229E-4</v>
      </c>
      <c r="R1149" s="94">
        <f t="shared" si="164"/>
        <v>59411</v>
      </c>
      <c r="S1149" s="111"/>
      <c r="T1149" s="111"/>
      <c r="U1149" s="111"/>
      <c r="V1149" s="112"/>
      <c r="W1149" s="96">
        <f t="shared" si="168"/>
        <v>59411</v>
      </c>
    </row>
    <row r="1150" spans="1:23" hidden="1">
      <c r="A1150" s="34" t="s">
        <v>6549</v>
      </c>
      <c r="B1150" s="162">
        <v>1420102</v>
      </c>
      <c r="C1150" s="17" t="s">
        <v>491</v>
      </c>
      <c r="D1150" s="17" t="s">
        <v>554</v>
      </c>
      <c r="E1150" s="17" t="s">
        <v>484</v>
      </c>
      <c r="F1150" s="17" t="s">
        <v>2328</v>
      </c>
      <c r="G1150" s="20" t="s">
        <v>424</v>
      </c>
      <c r="H1150" s="20" t="s">
        <v>3459</v>
      </c>
      <c r="I1150" s="20" t="str">
        <f t="shared" si="163"/>
        <v>2 Gm Raciąż (2)</v>
      </c>
      <c r="J1150" s="18" t="s">
        <v>1495</v>
      </c>
      <c r="K1150" s="151">
        <v>7622</v>
      </c>
      <c r="L1150" s="154">
        <v>1048</v>
      </c>
      <c r="M1150" s="70">
        <v>94</v>
      </c>
      <c r="N1150" s="169">
        <v>4046.86</v>
      </c>
      <c r="O1150" s="32">
        <f t="shared" si="165"/>
        <v>1.2332721E-2</v>
      </c>
      <c r="P1150" s="32">
        <f t="shared" si="166"/>
        <v>3.1937580000000001E-3</v>
      </c>
      <c r="Q1150" s="30">
        <f t="shared" si="167"/>
        <v>1.1648392E-3</v>
      </c>
      <c r="R1150" s="94">
        <f t="shared" si="164"/>
        <v>582419</v>
      </c>
      <c r="S1150" s="111"/>
      <c r="T1150" s="111"/>
      <c r="U1150" s="111"/>
      <c r="V1150" s="112"/>
      <c r="W1150" s="96">
        <f t="shared" si="168"/>
        <v>582419</v>
      </c>
    </row>
    <row r="1151" spans="1:23" hidden="1">
      <c r="A1151" s="34" t="s">
        <v>6550</v>
      </c>
      <c r="B1151" s="162">
        <v>1420113</v>
      </c>
      <c r="C1151" s="17" t="s">
        <v>491</v>
      </c>
      <c r="D1151" s="17" t="s">
        <v>554</v>
      </c>
      <c r="E1151" s="17" t="s">
        <v>486</v>
      </c>
      <c r="F1151" s="17" t="s">
        <v>2328</v>
      </c>
      <c r="G1151" s="20" t="s">
        <v>424</v>
      </c>
      <c r="H1151" s="20" t="s">
        <v>3460</v>
      </c>
      <c r="I1151" s="20" t="str">
        <f t="shared" si="163"/>
        <v>2 Gm Sochocin (3)</v>
      </c>
      <c r="J1151" s="18" t="s">
        <v>1502</v>
      </c>
      <c r="K1151" s="151">
        <v>5515</v>
      </c>
      <c r="L1151" s="154">
        <v>806</v>
      </c>
      <c r="M1151" s="70">
        <v>9</v>
      </c>
      <c r="N1151" s="169">
        <v>4529.92</v>
      </c>
      <c r="O1151" s="32">
        <f t="shared" si="165"/>
        <v>1.6319129E-3</v>
      </c>
      <c r="P1151" s="32">
        <f t="shared" si="166"/>
        <v>2.9036310000000001E-4</v>
      </c>
      <c r="Q1151" s="30">
        <f t="shared" si="167"/>
        <v>1.059023E-4</v>
      </c>
      <c r="R1151" s="94">
        <f t="shared" si="164"/>
        <v>52951</v>
      </c>
      <c r="S1151" s="111"/>
      <c r="T1151" s="111"/>
      <c r="U1151" s="111"/>
      <c r="V1151" s="112"/>
      <c r="W1151" s="96">
        <f t="shared" si="168"/>
        <v>52951</v>
      </c>
    </row>
    <row r="1152" spans="1:23" hidden="1">
      <c r="A1152" s="34" t="s">
        <v>6551</v>
      </c>
      <c r="B1152" s="162">
        <v>1420122</v>
      </c>
      <c r="C1152" s="17" t="s">
        <v>491</v>
      </c>
      <c r="D1152" s="17" t="s">
        <v>554</v>
      </c>
      <c r="E1152" s="17" t="s">
        <v>487</v>
      </c>
      <c r="F1152" s="17" t="s">
        <v>2328</v>
      </c>
      <c r="G1152" s="20" t="s">
        <v>424</v>
      </c>
      <c r="H1152" s="20" t="s">
        <v>3461</v>
      </c>
      <c r="I1152" s="20" t="str">
        <f t="shared" si="163"/>
        <v>2 Gm Załuski (2)</v>
      </c>
      <c r="J1152" s="18" t="s">
        <v>1503</v>
      </c>
      <c r="K1152" s="151">
        <v>5398</v>
      </c>
      <c r="L1152" s="154">
        <v>765</v>
      </c>
      <c r="M1152" s="70">
        <v>14</v>
      </c>
      <c r="N1152" s="169">
        <v>4892.8599999999997</v>
      </c>
      <c r="O1152" s="32">
        <f t="shared" si="165"/>
        <v>2.5935531000000002E-3</v>
      </c>
      <c r="P1152" s="32">
        <f t="shared" si="166"/>
        <v>4.0550269999999999E-4</v>
      </c>
      <c r="Q1152" s="30">
        <f t="shared" si="167"/>
        <v>1.4789640000000001E-4</v>
      </c>
      <c r="R1152" s="94">
        <f t="shared" si="164"/>
        <v>73948</v>
      </c>
      <c r="S1152" s="111"/>
      <c r="T1152" s="111"/>
      <c r="U1152" s="111"/>
      <c r="V1152" s="112"/>
      <c r="W1152" s="96">
        <f t="shared" si="168"/>
        <v>73948</v>
      </c>
    </row>
    <row r="1153" spans="1:23" hidden="1">
      <c r="A1153" s="34" t="s">
        <v>6552</v>
      </c>
      <c r="B1153" s="162">
        <v>1421011</v>
      </c>
      <c r="C1153" s="17" t="s">
        <v>491</v>
      </c>
      <c r="D1153" s="17" t="s">
        <v>561</v>
      </c>
      <c r="E1153" s="17" t="s">
        <v>430</v>
      </c>
      <c r="F1153" s="17" t="s">
        <v>2327</v>
      </c>
      <c r="G1153" s="20" t="s">
        <v>423</v>
      </c>
      <c r="H1153" s="20" t="s">
        <v>3462</v>
      </c>
      <c r="I1153" s="20" t="str">
        <f t="shared" si="163"/>
        <v>1 M Piastów (1)</v>
      </c>
      <c r="J1153" s="18" t="s">
        <v>1504</v>
      </c>
      <c r="K1153" s="151">
        <v>22567</v>
      </c>
      <c r="L1153" s="154">
        <v>3160</v>
      </c>
      <c r="M1153" s="70">
        <v>16</v>
      </c>
      <c r="N1153" s="169">
        <v>5905.05</v>
      </c>
      <c r="O1153" s="32">
        <f t="shared" si="165"/>
        <v>7.0899980000000004E-4</v>
      </c>
      <c r="P1153" s="32">
        <f t="shared" si="166"/>
        <v>3.7941070000000002E-4</v>
      </c>
      <c r="Q1153" s="30">
        <f t="shared" si="167"/>
        <v>1.3838000000000001E-4</v>
      </c>
      <c r="R1153" s="94">
        <f t="shared" si="164"/>
        <v>69190</v>
      </c>
      <c r="S1153" s="111"/>
      <c r="T1153" s="111"/>
      <c r="U1153" s="111"/>
      <c r="V1153" s="112"/>
      <c r="W1153" s="96">
        <f t="shared" si="168"/>
        <v>69190</v>
      </c>
    </row>
    <row r="1154" spans="1:23" hidden="1">
      <c r="A1154" s="34" t="s">
        <v>6553</v>
      </c>
      <c r="B1154" s="162">
        <v>1421021</v>
      </c>
      <c r="C1154" s="17" t="s">
        <v>491</v>
      </c>
      <c r="D1154" s="17" t="s">
        <v>561</v>
      </c>
      <c r="E1154" s="17" t="s">
        <v>429</v>
      </c>
      <c r="F1154" s="17" t="s">
        <v>2327</v>
      </c>
      <c r="G1154" s="20" t="s">
        <v>423</v>
      </c>
      <c r="H1154" s="20" t="s">
        <v>3463</v>
      </c>
      <c r="I1154" s="20" t="str">
        <f t="shared" si="163"/>
        <v>1 M Pruszków (1)</v>
      </c>
      <c r="J1154" s="18" t="s">
        <v>1505</v>
      </c>
      <c r="K1154" s="151">
        <v>65936</v>
      </c>
      <c r="L1154" s="154">
        <v>9976</v>
      </c>
      <c r="M1154" s="70">
        <v>62</v>
      </c>
      <c r="N1154" s="169">
        <v>6152.73</v>
      </c>
      <c r="O1154" s="32">
        <f t="shared" si="165"/>
        <v>9.4030570000000003E-4</v>
      </c>
      <c r="P1154" s="32">
        <f t="shared" si="166"/>
        <v>1.524606E-3</v>
      </c>
      <c r="Q1154" s="30">
        <f t="shared" si="167"/>
        <v>5.5605990000000001E-4</v>
      </c>
      <c r="R1154" s="94">
        <f t="shared" si="164"/>
        <v>278029</v>
      </c>
      <c r="S1154" s="111"/>
      <c r="T1154" s="111"/>
      <c r="U1154" s="111"/>
      <c r="V1154" s="112"/>
      <c r="W1154" s="96">
        <f t="shared" si="168"/>
        <v>278029</v>
      </c>
    </row>
    <row r="1155" spans="1:23" hidden="1">
      <c r="A1155" s="34" t="s">
        <v>6554</v>
      </c>
      <c r="B1155" s="162">
        <v>1421033</v>
      </c>
      <c r="C1155" s="17" t="s">
        <v>491</v>
      </c>
      <c r="D1155" s="17" t="s">
        <v>561</v>
      </c>
      <c r="E1155" s="17" t="s">
        <v>432</v>
      </c>
      <c r="F1155" s="17" t="s">
        <v>2329</v>
      </c>
      <c r="G1155" s="20" t="s">
        <v>425</v>
      </c>
      <c r="H1155" s="20" t="s">
        <v>3464</v>
      </c>
      <c r="I1155" s="20" t="str">
        <f t="shared" si="163"/>
        <v>3 M-Gm Brwinów (3)</v>
      </c>
      <c r="J1155" s="18" t="s">
        <v>1506</v>
      </c>
      <c r="K1155" s="151">
        <v>30367</v>
      </c>
      <c r="L1155" s="154">
        <v>5402</v>
      </c>
      <c r="M1155" s="70">
        <v>9</v>
      </c>
      <c r="N1155" s="169">
        <v>7056.43</v>
      </c>
      <c r="O1155" s="32">
        <f t="shared" si="165"/>
        <v>2.9637430000000001E-4</v>
      </c>
      <c r="P1155" s="32">
        <f t="shared" si="166"/>
        <v>2.2688720000000001E-4</v>
      </c>
      <c r="Q1155" s="30">
        <f t="shared" si="167"/>
        <v>8.2751100000000001E-5</v>
      </c>
      <c r="R1155" s="94">
        <f t="shared" si="164"/>
        <v>41375</v>
      </c>
      <c r="S1155" s="111"/>
      <c r="T1155" s="111"/>
      <c r="U1155" s="111"/>
      <c r="V1155" s="112"/>
      <c r="W1155" s="96">
        <f t="shared" si="168"/>
        <v>41375</v>
      </c>
    </row>
    <row r="1156" spans="1:23" hidden="1">
      <c r="A1156" s="34" t="s">
        <v>6555</v>
      </c>
      <c r="B1156" s="162">
        <v>1421042</v>
      </c>
      <c r="C1156" s="17" t="s">
        <v>491</v>
      </c>
      <c r="D1156" s="17" t="s">
        <v>561</v>
      </c>
      <c r="E1156" s="17" t="s">
        <v>434</v>
      </c>
      <c r="F1156" s="17" t="s">
        <v>2328</v>
      </c>
      <c r="G1156" s="20" t="s">
        <v>424</v>
      </c>
      <c r="H1156" s="20" t="s">
        <v>3156</v>
      </c>
      <c r="I1156" s="20" t="str">
        <f t="shared" ref="I1156:I1219" si="169">CONCATENATE(F1156," ",G1156," ",H1156)</f>
        <v>2 Gm Michałowice (2)</v>
      </c>
      <c r="J1156" s="18" t="s">
        <v>1216</v>
      </c>
      <c r="K1156" s="151">
        <v>19569</v>
      </c>
      <c r="L1156" s="154">
        <v>3343</v>
      </c>
      <c r="M1156" s="70">
        <v>8</v>
      </c>
      <c r="N1156" s="169">
        <v>9049.64</v>
      </c>
      <c r="O1156" s="32">
        <f t="shared" si="165"/>
        <v>4.088098E-4</v>
      </c>
      <c r="P1156" s="32">
        <f t="shared" si="166"/>
        <v>1.5101709999999999E-4</v>
      </c>
      <c r="Q1156" s="30">
        <f t="shared" si="167"/>
        <v>5.50795E-5</v>
      </c>
      <c r="R1156" s="94">
        <f t="shared" ref="R1156:R1219" si="170">ROUNDDOWN(500000000*Q1156,0)</f>
        <v>27539</v>
      </c>
      <c r="S1156" s="111"/>
      <c r="T1156" s="111"/>
      <c r="U1156" s="111"/>
      <c r="V1156" s="112"/>
      <c r="W1156" s="96">
        <f t="shared" si="168"/>
        <v>27539</v>
      </c>
    </row>
    <row r="1157" spans="1:23" hidden="1">
      <c r="A1157" s="34" t="s">
        <v>6556</v>
      </c>
      <c r="B1157" s="162">
        <v>1421052</v>
      </c>
      <c r="C1157" s="17" t="s">
        <v>491</v>
      </c>
      <c r="D1157" s="17" t="s">
        <v>561</v>
      </c>
      <c r="E1157" s="17" t="s">
        <v>436</v>
      </c>
      <c r="F1157" s="17" t="s">
        <v>2328</v>
      </c>
      <c r="G1157" s="20" t="s">
        <v>424</v>
      </c>
      <c r="H1157" s="20" t="s">
        <v>3465</v>
      </c>
      <c r="I1157" s="20" t="str">
        <f t="shared" si="169"/>
        <v>2 Gm Nadarzyn (2)</v>
      </c>
      <c r="J1157" s="18" t="s">
        <v>1507</v>
      </c>
      <c r="K1157" s="151">
        <v>19255</v>
      </c>
      <c r="L1157" s="154">
        <v>3582</v>
      </c>
      <c r="M1157" s="76">
        <v>2</v>
      </c>
      <c r="N1157" s="169">
        <v>11160.97</v>
      </c>
      <c r="O1157" s="32">
        <f t="shared" si="165"/>
        <v>1.038691E-4</v>
      </c>
      <c r="P1157" s="32">
        <f t="shared" si="166"/>
        <v>3.33357E-5</v>
      </c>
      <c r="Q1157" s="30">
        <f t="shared" si="167"/>
        <v>1.21583E-5</v>
      </c>
      <c r="R1157" s="94">
        <f t="shared" si="170"/>
        <v>6079</v>
      </c>
      <c r="S1157" s="111"/>
      <c r="T1157" s="111"/>
      <c r="U1157" s="111"/>
      <c r="V1157" s="112"/>
      <c r="W1157" s="96">
        <f t="shared" si="168"/>
        <v>6079</v>
      </c>
    </row>
    <row r="1158" spans="1:23" hidden="1">
      <c r="A1158" s="34" t="s">
        <v>6557</v>
      </c>
      <c r="B1158" s="162">
        <v>1421062</v>
      </c>
      <c r="C1158" s="17" t="s">
        <v>491</v>
      </c>
      <c r="D1158" s="17" t="s">
        <v>561</v>
      </c>
      <c r="E1158" s="17" t="s">
        <v>438</v>
      </c>
      <c r="F1158" s="17" t="s">
        <v>2328</v>
      </c>
      <c r="G1158" s="20" t="s">
        <v>424</v>
      </c>
      <c r="H1158" s="20" t="s">
        <v>3466</v>
      </c>
      <c r="I1158" s="20" t="str">
        <f t="shared" si="169"/>
        <v>2 Gm Raszyn (2)</v>
      </c>
      <c r="J1158" s="18" t="s">
        <v>1508</v>
      </c>
      <c r="K1158" s="151">
        <v>24891</v>
      </c>
      <c r="L1158" s="154">
        <v>3909</v>
      </c>
      <c r="M1158" s="70">
        <v>4</v>
      </c>
      <c r="N1158" s="169">
        <v>8744.42</v>
      </c>
      <c r="O1158" s="32">
        <f t="shared" si="165"/>
        <v>1.6070059999999999E-4</v>
      </c>
      <c r="P1158" s="32">
        <f t="shared" si="166"/>
        <v>7.1837599999999998E-5</v>
      </c>
      <c r="Q1158" s="30">
        <f t="shared" si="167"/>
        <v>2.6200800000000002E-5</v>
      </c>
      <c r="R1158" s="94">
        <f t="shared" si="170"/>
        <v>13100</v>
      </c>
      <c r="S1158" s="111"/>
      <c r="T1158" s="111"/>
      <c r="U1158" s="111"/>
      <c r="V1158" s="112"/>
      <c r="W1158" s="96">
        <f t="shared" si="168"/>
        <v>13100</v>
      </c>
    </row>
    <row r="1159" spans="1:23" hidden="1">
      <c r="A1159" s="34" t="s">
        <v>6558</v>
      </c>
      <c r="B1159" s="162">
        <v>1422011</v>
      </c>
      <c r="C1159" s="17" t="s">
        <v>491</v>
      </c>
      <c r="D1159" s="17" t="s">
        <v>570</v>
      </c>
      <c r="E1159" s="17" t="s">
        <v>430</v>
      </c>
      <c r="F1159" s="17" t="s">
        <v>2327</v>
      </c>
      <c r="G1159" s="20" t="s">
        <v>423</v>
      </c>
      <c r="H1159" s="20" t="s">
        <v>3467</v>
      </c>
      <c r="I1159" s="20" t="str">
        <f t="shared" si="169"/>
        <v>1 M Przasnysz (1)</v>
      </c>
      <c r="J1159" s="18" t="s">
        <v>1509</v>
      </c>
      <c r="K1159" s="151">
        <v>16077</v>
      </c>
      <c r="L1159" s="154">
        <v>2361</v>
      </c>
      <c r="M1159" s="70">
        <v>59</v>
      </c>
      <c r="N1159" s="169">
        <v>4297.74</v>
      </c>
      <c r="O1159" s="32">
        <f t="shared" si="165"/>
        <v>3.6698388999999998E-3</v>
      </c>
      <c r="P1159" s="32">
        <f t="shared" si="166"/>
        <v>2.0160571E-3</v>
      </c>
      <c r="Q1159" s="30">
        <f t="shared" si="167"/>
        <v>7.3530380000000003E-4</v>
      </c>
      <c r="R1159" s="94">
        <f t="shared" si="170"/>
        <v>367651</v>
      </c>
      <c r="S1159" s="111"/>
      <c r="T1159" s="111"/>
      <c r="U1159" s="111"/>
      <c r="V1159" s="112"/>
      <c r="W1159" s="96">
        <f t="shared" si="168"/>
        <v>367651</v>
      </c>
    </row>
    <row r="1160" spans="1:23" ht="20.25" hidden="1" customHeight="1">
      <c r="A1160" s="34" t="s">
        <v>6559</v>
      </c>
      <c r="B1160" s="162">
        <v>1422023</v>
      </c>
      <c r="C1160" s="17" t="s">
        <v>491</v>
      </c>
      <c r="D1160" s="17" t="s">
        <v>570</v>
      </c>
      <c r="E1160" s="17" t="s">
        <v>429</v>
      </c>
      <c r="F1160" s="17" t="s">
        <v>2329</v>
      </c>
      <c r="G1160" s="20" t="s">
        <v>425</v>
      </c>
      <c r="H1160" s="20" t="s">
        <v>3468</v>
      </c>
      <c r="I1160" s="20" t="str">
        <f t="shared" si="169"/>
        <v>3 M-Gm Chorzele (3)</v>
      </c>
      <c r="J1160" s="18" t="s">
        <v>1510</v>
      </c>
      <c r="K1160" s="151">
        <v>9093</v>
      </c>
      <c r="L1160" s="154">
        <v>1408</v>
      </c>
      <c r="M1160" s="70">
        <v>184</v>
      </c>
      <c r="N1160" s="169">
        <v>2892.45</v>
      </c>
      <c r="O1160" s="32">
        <f t="shared" si="165"/>
        <v>2.0235345799999999E-2</v>
      </c>
      <c r="P1160" s="32">
        <f t="shared" si="166"/>
        <v>9.8502538000000001E-3</v>
      </c>
      <c r="Q1160" s="30">
        <f t="shared" si="167"/>
        <v>3.5926209999999998E-3</v>
      </c>
      <c r="R1160" s="94">
        <f t="shared" si="170"/>
        <v>1796310</v>
      </c>
      <c r="S1160" s="111"/>
      <c r="T1160" s="111"/>
      <c r="U1160" s="111"/>
      <c r="V1160" s="112"/>
      <c r="W1160" s="96">
        <f t="shared" si="168"/>
        <v>1796310</v>
      </c>
    </row>
    <row r="1161" spans="1:23" hidden="1">
      <c r="A1161" s="34" t="s">
        <v>6560</v>
      </c>
      <c r="B1161" s="162">
        <v>1422032</v>
      </c>
      <c r="C1161" s="17" t="s">
        <v>491</v>
      </c>
      <c r="D1161" s="17" t="s">
        <v>570</v>
      </c>
      <c r="E1161" s="17" t="s">
        <v>432</v>
      </c>
      <c r="F1161" s="17" t="s">
        <v>2328</v>
      </c>
      <c r="G1161" s="20" t="s">
        <v>424</v>
      </c>
      <c r="H1161" s="20" t="s">
        <v>3469</v>
      </c>
      <c r="I1161" s="20" t="str">
        <f t="shared" si="169"/>
        <v>2 Gm Czernice Borowe (2)</v>
      </c>
      <c r="J1161" s="18" t="s">
        <v>1511</v>
      </c>
      <c r="K1161" s="151">
        <v>3400</v>
      </c>
      <c r="L1161" s="154">
        <v>519</v>
      </c>
      <c r="M1161" s="70">
        <v>21</v>
      </c>
      <c r="N1161" s="169">
        <v>3745.87</v>
      </c>
      <c r="O1161" s="32">
        <f t="shared" si="165"/>
        <v>6.1764704999999996E-3</v>
      </c>
      <c r="P1161" s="32">
        <f t="shared" si="166"/>
        <v>8.5576599999999999E-4</v>
      </c>
      <c r="Q1161" s="30">
        <f t="shared" si="167"/>
        <v>3.1211809999999999E-4</v>
      </c>
      <c r="R1161" s="94">
        <f t="shared" si="170"/>
        <v>156059</v>
      </c>
      <c r="S1161" s="111"/>
      <c r="T1161" s="111"/>
      <c r="U1161" s="111"/>
      <c r="V1161" s="112"/>
      <c r="W1161" s="96">
        <f t="shared" si="168"/>
        <v>156059</v>
      </c>
    </row>
    <row r="1162" spans="1:23" hidden="1">
      <c r="A1162" s="34" t="s">
        <v>6561</v>
      </c>
      <c r="B1162" s="162">
        <v>1422042</v>
      </c>
      <c r="C1162" s="17" t="s">
        <v>491</v>
      </c>
      <c r="D1162" s="17" t="s">
        <v>570</v>
      </c>
      <c r="E1162" s="17" t="s">
        <v>434</v>
      </c>
      <c r="F1162" s="17" t="s">
        <v>2328</v>
      </c>
      <c r="G1162" s="20" t="s">
        <v>424</v>
      </c>
      <c r="H1162" s="20" t="s">
        <v>3470</v>
      </c>
      <c r="I1162" s="20" t="str">
        <f t="shared" si="169"/>
        <v>2 Gm Jednorożec (2)</v>
      </c>
      <c r="J1162" s="18" t="s">
        <v>1512</v>
      </c>
      <c r="K1162" s="151">
        <v>6482</v>
      </c>
      <c r="L1162" s="154">
        <v>979</v>
      </c>
      <c r="M1162" s="70">
        <v>99</v>
      </c>
      <c r="N1162" s="169">
        <v>2486.54</v>
      </c>
      <c r="O1162" s="32">
        <f t="shared" si="165"/>
        <v>1.52730638E-2</v>
      </c>
      <c r="P1162" s="32">
        <f t="shared" si="166"/>
        <v>6.0133074E-3</v>
      </c>
      <c r="Q1162" s="30">
        <f t="shared" si="167"/>
        <v>2.1931957E-3</v>
      </c>
      <c r="R1162" s="94">
        <f t="shared" si="170"/>
        <v>1096597</v>
      </c>
      <c r="S1162" s="111"/>
      <c r="T1162" s="111"/>
      <c r="U1162" s="111"/>
      <c r="V1162" s="112"/>
      <c r="W1162" s="96">
        <f t="shared" si="168"/>
        <v>1096597</v>
      </c>
    </row>
    <row r="1163" spans="1:23" ht="20.25" hidden="1" customHeight="1">
      <c r="A1163" s="34" t="s">
        <v>6562</v>
      </c>
      <c r="B1163" s="162">
        <v>1422052</v>
      </c>
      <c r="C1163" s="17" t="s">
        <v>491</v>
      </c>
      <c r="D1163" s="17" t="s">
        <v>570</v>
      </c>
      <c r="E1163" s="17" t="s">
        <v>436</v>
      </c>
      <c r="F1163" s="17" t="s">
        <v>2328</v>
      </c>
      <c r="G1163" s="20" t="s">
        <v>424</v>
      </c>
      <c r="H1163" s="20" t="s">
        <v>3471</v>
      </c>
      <c r="I1163" s="20" t="str">
        <f t="shared" si="169"/>
        <v>2 Gm Krasne (2)</v>
      </c>
      <c r="J1163" s="18" t="s">
        <v>1513</v>
      </c>
      <c r="K1163" s="151">
        <v>3187</v>
      </c>
      <c r="L1163" s="154">
        <v>489</v>
      </c>
      <c r="M1163" s="70">
        <v>7</v>
      </c>
      <c r="N1163" s="169">
        <v>4720.76</v>
      </c>
      <c r="O1163" s="32">
        <f t="shared" si="165"/>
        <v>2.1964228999999998E-3</v>
      </c>
      <c r="P1163" s="32">
        <f t="shared" si="166"/>
        <v>2.2751649999999999E-4</v>
      </c>
      <c r="Q1163" s="30">
        <f t="shared" si="167"/>
        <v>8.2980599999999996E-5</v>
      </c>
      <c r="R1163" s="94">
        <f t="shared" si="170"/>
        <v>41490</v>
      </c>
      <c r="S1163" s="111"/>
      <c r="T1163" s="111"/>
      <c r="U1163" s="111"/>
      <c r="V1163" s="112"/>
      <c r="W1163" s="96">
        <f t="shared" si="168"/>
        <v>41490</v>
      </c>
    </row>
    <row r="1164" spans="1:23" hidden="1">
      <c r="A1164" s="34" t="s">
        <v>6563</v>
      </c>
      <c r="B1164" s="162">
        <v>1422062</v>
      </c>
      <c r="C1164" s="17" t="s">
        <v>491</v>
      </c>
      <c r="D1164" s="17" t="s">
        <v>570</v>
      </c>
      <c r="E1164" s="17" t="s">
        <v>438</v>
      </c>
      <c r="F1164" s="17" t="s">
        <v>2328</v>
      </c>
      <c r="G1164" s="20" t="s">
        <v>424</v>
      </c>
      <c r="H1164" s="20" t="s">
        <v>3472</v>
      </c>
      <c r="I1164" s="20" t="str">
        <f t="shared" si="169"/>
        <v>2 Gm Krzynowłoga Mała (2)</v>
      </c>
      <c r="J1164" s="18" t="s">
        <v>1514</v>
      </c>
      <c r="K1164" s="151">
        <v>3145</v>
      </c>
      <c r="L1164" s="154">
        <v>511</v>
      </c>
      <c r="M1164" s="70">
        <v>55</v>
      </c>
      <c r="N1164" s="169">
        <v>2564.4699999999998</v>
      </c>
      <c r="O1164" s="32">
        <f t="shared" si="165"/>
        <v>1.7488076299999999E-2</v>
      </c>
      <c r="P1164" s="32">
        <f t="shared" si="166"/>
        <v>3.4846993000000001E-3</v>
      </c>
      <c r="Q1164" s="30">
        <f t="shared" si="167"/>
        <v>1.2709524E-3</v>
      </c>
      <c r="R1164" s="94">
        <f t="shared" si="170"/>
        <v>635476</v>
      </c>
      <c r="S1164" s="111"/>
      <c r="T1164" s="111"/>
      <c r="U1164" s="111"/>
      <c r="V1164" s="112"/>
      <c r="W1164" s="96">
        <f t="shared" si="168"/>
        <v>635476</v>
      </c>
    </row>
    <row r="1165" spans="1:23" hidden="1">
      <c r="A1165" s="34" t="s">
        <v>6564</v>
      </c>
      <c r="B1165" s="162">
        <v>1422072</v>
      </c>
      <c r="C1165" s="17" t="s">
        <v>491</v>
      </c>
      <c r="D1165" s="17" t="s">
        <v>570</v>
      </c>
      <c r="E1165" s="17" t="s">
        <v>445</v>
      </c>
      <c r="F1165" s="17" t="s">
        <v>2328</v>
      </c>
      <c r="G1165" s="20" t="s">
        <v>424</v>
      </c>
      <c r="H1165" s="20" t="s">
        <v>3473</v>
      </c>
      <c r="I1165" s="20" t="str">
        <f t="shared" si="169"/>
        <v>2 Gm Przasnysz (2)</v>
      </c>
      <c r="J1165" s="18" t="s">
        <v>1509</v>
      </c>
      <c r="K1165" s="151">
        <v>6767</v>
      </c>
      <c r="L1165" s="154">
        <v>1111</v>
      </c>
      <c r="M1165" s="70">
        <v>33</v>
      </c>
      <c r="N1165" s="169">
        <v>4389.71</v>
      </c>
      <c r="O1165" s="32">
        <f t="shared" si="165"/>
        <v>4.8766069999999998E-3</v>
      </c>
      <c r="P1165" s="32">
        <f t="shared" si="166"/>
        <v>1.2342296000000001E-3</v>
      </c>
      <c r="Q1165" s="30">
        <f t="shared" si="167"/>
        <v>4.5015270000000002E-4</v>
      </c>
      <c r="R1165" s="94">
        <f t="shared" si="170"/>
        <v>225076</v>
      </c>
      <c r="S1165" s="111"/>
      <c r="T1165" s="111"/>
      <c r="U1165" s="111"/>
      <c r="V1165" s="112"/>
      <c r="W1165" s="96">
        <f t="shared" si="168"/>
        <v>225076</v>
      </c>
    </row>
    <row r="1166" spans="1:23" hidden="1">
      <c r="A1166" s="34" t="s">
        <v>6565</v>
      </c>
      <c r="B1166" s="162">
        <v>1423012</v>
      </c>
      <c r="C1166" s="17" t="s">
        <v>491</v>
      </c>
      <c r="D1166" s="17" t="s">
        <v>574</v>
      </c>
      <c r="E1166" s="17" t="s">
        <v>430</v>
      </c>
      <c r="F1166" s="17" t="s">
        <v>2328</v>
      </c>
      <c r="G1166" s="20" t="s">
        <v>424</v>
      </c>
      <c r="H1166" s="20" t="s">
        <v>3474</v>
      </c>
      <c r="I1166" s="20" t="str">
        <f t="shared" si="169"/>
        <v>2 Gm Borkowice (2)</v>
      </c>
      <c r="J1166" s="18" t="s">
        <v>1515</v>
      </c>
      <c r="K1166" s="151">
        <v>3944</v>
      </c>
      <c r="L1166" s="154">
        <v>606</v>
      </c>
      <c r="M1166" s="70">
        <v>47</v>
      </c>
      <c r="N1166" s="169">
        <v>3293.37</v>
      </c>
      <c r="O1166" s="32">
        <f t="shared" si="165"/>
        <v>1.19168356E-2</v>
      </c>
      <c r="P1166" s="32">
        <f t="shared" si="166"/>
        <v>2.1927698000000001E-3</v>
      </c>
      <c r="Q1166" s="30">
        <f t="shared" si="167"/>
        <v>7.9975510000000001E-4</v>
      </c>
      <c r="R1166" s="94">
        <f t="shared" si="170"/>
        <v>399877</v>
      </c>
      <c r="S1166" s="111"/>
      <c r="T1166" s="111"/>
      <c r="U1166" s="111"/>
      <c r="V1166" s="112"/>
      <c r="W1166" s="96">
        <f t="shared" si="168"/>
        <v>399877</v>
      </c>
    </row>
    <row r="1167" spans="1:23" hidden="1">
      <c r="A1167" s="34" t="s">
        <v>6566</v>
      </c>
      <c r="B1167" s="162">
        <v>1423023</v>
      </c>
      <c r="C1167" s="17" t="s">
        <v>491</v>
      </c>
      <c r="D1167" s="17" t="s">
        <v>574</v>
      </c>
      <c r="E1167" s="17" t="s">
        <v>429</v>
      </c>
      <c r="F1167" s="17" t="s">
        <v>2328</v>
      </c>
      <c r="G1167" s="20" t="s">
        <v>424</v>
      </c>
      <c r="H1167" s="20" t="s">
        <v>3475</v>
      </c>
      <c r="I1167" s="20" t="str">
        <f t="shared" si="169"/>
        <v>2 Gm Gielniów (3)</v>
      </c>
      <c r="J1167" s="18" t="s">
        <v>1516</v>
      </c>
      <c r="K1167" s="151">
        <v>4171</v>
      </c>
      <c r="L1167" s="154">
        <v>619</v>
      </c>
      <c r="M1167" s="70">
        <v>12</v>
      </c>
      <c r="N1167" s="169">
        <v>3509.52</v>
      </c>
      <c r="O1167" s="32">
        <f t="shared" si="165"/>
        <v>2.8770078999999999E-3</v>
      </c>
      <c r="P1167" s="32">
        <f t="shared" si="166"/>
        <v>5.0743909999999997E-4</v>
      </c>
      <c r="Q1167" s="30">
        <f t="shared" si="167"/>
        <v>1.8507500000000001E-4</v>
      </c>
      <c r="R1167" s="94">
        <f t="shared" si="170"/>
        <v>92537</v>
      </c>
      <c r="S1167" s="111"/>
      <c r="T1167" s="111"/>
      <c r="U1167" s="111"/>
      <c r="V1167" s="112"/>
      <c r="W1167" s="96">
        <f t="shared" si="168"/>
        <v>92537</v>
      </c>
    </row>
    <row r="1168" spans="1:23" hidden="1">
      <c r="A1168" s="34" t="s">
        <v>6567</v>
      </c>
      <c r="B1168" s="162">
        <v>1423032</v>
      </c>
      <c r="C1168" s="17" t="s">
        <v>491</v>
      </c>
      <c r="D1168" s="17" t="s">
        <v>574</v>
      </c>
      <c r="E1168" s="17" t="s">
        <v>432</v>
      </c>
      <c r="F1168" s="17" t="s">
        <v>2328</v>
      </c>
      <c r="G1168" s="20" t="s">
        <v>424</v>
      </c>
      <c r="H1168" s="20" t="s">
        <v>3476</v>
      </c>
      <c r="I1168" s="20" t="str">
        <f t="shared" si="169"/>
        <v>2 Gm Klwów (2)</v>
      </c>
      <c r="J1168" s="18" t="s">
        <v>1517</v>
      </c>
      <c r="K1168" s="151">
        <v>3066</v>
      </c>
      <c r="L1168" s="154">
        <v>392</v>
      </c>
      <c r="M1168" s="70">
        <v>123</v>
      </c>
      <c r="N1168" s="169">
        <v>2807</v>
      </c>
      <c r="O1168" s="32">
        <f t="shared" si="165"/>
        <v>4.01174168E-2</v>
      </c>
      <c r="P1168" s="32">
        <f t="shared" si="166"/>
        <v>5.6024322000000001E-3</v>
      </c>
      <c r="Q1168" s="30">
        <f t="shared" si="167"/>
        <v>2.0433398000000002E-3</v>
      </c>
      <c r="R1168" s="94">
        <f t="shared" si="170"/>
        <v>1021669</v>
      </c>
      <c r="S1168" s="111"/>
      <c r="T1168" s="111"/>
      <c r="U1168" s="111"/>
      <c r="V1168" s="112"/>
      <c r="W1168" s="96">
        <f t="shared" si="168"/>
        <v>1021669</v>
      </c>
    </row>
    <row r="1169" spans="1:23" hidden="1">
      <c r="A1169" s="34" t="s">
        <v>6568</v>
      </c>
      <c r="B1169" s="162">
        <v>1423043</v>
      </c>
      <c r="C1169" s="17" t="s">
        <v>491</v>
      </c>
      <c r="D1169" s="17" t="s">
        <v>574</v>
      </c>
      <c r="E1169" s="17" t="s">
        <v>434</v>
      </c>
      <c r="F1169" s="17" t="s">
        <v>2328</v>
      </c>
      <c r="G1169" s="20" t="s">
        <v>424</v>
      </c>
      <c r="H1169" s="20" t="s">
        <v>3477</v>
      </c>
      <c r="I1169" s="20" t="str">
        <f t="shared" si="169"/>
        <v>2 Gm Odrzywół (3)</v>
      </c>
      <c r="J1169" s="18" t="s">
        <v>1518</v>
      </c>
      <c r="K1169" s="151">
        <v>3317</v>
      </c>
      <c r="L1169" s="154">
        <v>615</v>
      </c>
      <c r="M1169" s="70">
        <v>10</v>
      </c>
      <c r="N1169" s="169">
        <v>4134.6899999999996</v>
      </c>
      <c r="O1169" s="32">
        <f t="shared" ref="O1169:O1232" si="171" xml:space="preserve"> ROUNDDOWN(M1169/K1169,10)</f>
        <v>3.0147722999999999E-3</v>
      </c>
      <c r="P1169" s="32">
        <f t="shared" ref="P1169:P1232" si="172">ROUNDDOWN(L1169*O1169/N1169,10)</f>
        <v>4.4842169999999998E-4</v>
      </c>
      <c r="Q1169" s="30">
        <f t="shared" ref="Q1169:Q1232" si="173">ROUNDDOWN(P1169/$P$2498,10)</f>
        <v>1.6354999999999999E-4</v>
      </c>
      <c r="R1169" s="94">
        <f t="shared" si="170"/>
        <v>81775</v>
      </c>
      <c r="S1169" s="111"/>
      <c r="T1169" s="111"/>
      <c r="U1169" s="111"/>
      <c r="V1169" s="112"/>
      <c r="W1169" s="96">
        <f t="shared" ref="W1169:W1232" si="174">MIN(R1169:U1169)</f>
        <v>81775</v>
      </c>
    </row>
    <row r="1170" spans="1:23" hidden="1">
      <c r="A1170" s="34" t="s">
        <v>6569</v>
      </c>
      <c r="B1170" s="162">
        <v>1423052</v>
      </c>
      <c r="C1170" s="17" t="s">
        <v>491</v>
      </c>
      <c r="D1170" s="17" t="s">
        <v>574</v>
      </c>
      <c r="E1170" s="17" t="s">
        <v>436</v>
      </c>
      <c r="F1170" s="17" t="s">
        <v>2328</v>
      </c>
      <c r="G1170" s="20" t="s">
        <v>424</v>
      </c>
      <c r="H1170" s="20" t="s">
        <v>3478</v>
      </c>
      <c r="I1170" s="20" t="str">
        <f t="shared" si="169"/>
        <v>2 Gm Potworów (2)</v>
      </c>
      <c r="J1170" s="18" t="s">
        <v>1519</v>
      </c>
      <c r="K1170" s="151">
        <v>3953</v>
      </c>
      <c r="L1170" s="154">
        <v>557</v>
      </c>
      <c r="M1170" s="70">
        <v>69</v>
      </c>
      <c r="N1170" s="169">
        <v>2766.53</v>
      </c>
      <c r="O1170" s="32">
        <f t="shared" si="171"/>
        <v>1.74550973E-2</v>
      </c>
      <c r="P1170" s="32">
        <f t="shared" si="172"/>
        <v>3.5143263E-3</v>
      </c>
      <c r="Q1170" s="30">
        <f t="shared" si="173"/>
        <v>1.2817581000000001E-3</v>
      </c>
      <c r="R1170" s="94">
        <f t="shared" si="170"/>
        <v>640879</v>
      </c>
      <c r="S1170" s="111"/>
      <c r="T1170" s="111"/>
      <c r="U1170" s="111"/>
      <c r="V1170" s="112"/>
      <c r="W1170" s="96">
        <f t="shared" si="174"/>
        <v>640879</v>
      </c>
    </row>
    <row r="1171" spans="1:23" hidden="1">
      <c r="A1171" s="34" t="s">
        <v>6570</v>
      </c>
      <c r="B1171" s="162">
        <v>1423063</v>
      </c>
      <c r="C1171" s="17" t="s">
        <v>491</v>
      </c>
      <c r="D1171" s="17" t="s">
        <v>574</v>
      </c>
      <c r="E1171" s="17" t="s">
        <v>438</v>
      </c>
      <c r="F1171" s="17" t="s">
        <v>2329</v>
      </c>
      <c r="G1171" s="20" t="s">
        <v>425</v>
      </c>
      <c r="H1171" s="20" t="s">
        <v>3479</v>
      </c>
      <c r="I1171" s="20" t="str">
        <f t="shared" si="169"/>
        <v>3 M-Gm Przysucha (3)</v>
      </c>
      <c r="J1171" s="18" t="s">
        <v>1520</v>
      </c>
      <c r="K1171" s="151">
        <v>10517</v>
      </c>
      <c r="L1171" s="154">
        <v>1410</v>
      </c>
      <c r="M1171" s="70">
        <v>75</v>
      </c>
      <c r="N1171" s="169">
        <v>5619.79</v>
      </c>
      <c r="O1171" s="32">
        <f t="shared" si="171"/>
        <v>7.1313111999999996E-3</v>
      </c>
      <c r="P1171" s="32">
        <f t="shared" si="172"/>
        <v>1.7892392E-3</v>
      </c>
      <c r="Q1171" s="30">
        <f t="shared" si="173"/>
        <v>6.5257789999999998E-4</v>
      </c>
      <c r="R1171" s="94">
        <f t="shared" si="170"/>
        <v>326288</v>
      </c>
      <c r="S1171" s="111"/>
      <c r="T1171" s="111"/>
      <c r="U1171" s="111"/>
      <c r="V1171" s="112"/>
      <c r="W1171" s="96">
        <f t="shared" si="174"/>
        <v>326288</v>
      </c>
    </row>
    <row r="1172" spans="1:23" hidden="1">
      <c r="A1172" s="34" t="s">
        <v>6571</v>
      </c>
      <c r="B1172" s="162">
        <v>1423072</v>
      </c>
      <c r="C1172" s="17" t="s">
        <v>491</v>
      </c>
      <c r="D1172" s="17" t="s">
        <v>574</v>
      </c>
      <c r="E1172" s="17" t="s">
        <v>445</v>
      </c>
      <c r="F1172" s="17" t="s">
        <v>2328</v>
      </c>
      <c r="G1172" s="20" t="s">
        <v>424</v>
      </c>
      <c r="H1172" s="20" t="s">
        <v>3480</v>
      </c>
      <c r="I1172" s="20" t="str">
        <f t="shared" si="169"/>
        <v>2 Gm Rusinów (2)</v>
      </c>
      <c r="J1172" s="18" t="s">
        <v>1521</v>
      </c>
      <c r="K1172" s="151">
        <v>3924</v>
      </c>
      <c r="L1172" s="154">
        <v>548</v>
      </c>
      <c r="M1172" s="70">
        <v>52</v>
      </c>
      <c r="N1172" s="169">
        <v>2855.04</v>
      </c>
      <c r="O1172" s="32">
        <f t="shared" si="171"/>
        <v>1.32517838E-2</v>
      </c>
      <c r="P1172" s="32">
        <f t="shared" si="172"/>
        <v>2.5435640999999999E-3</v>
      </c>
      <c r="Q1172" s="30">
        <f t="shared" si="173"/>
        <v>9.2769809999999995E-4</v>
      </c>
      <c r="R1172" s="94">
        <f t="shared" si="170"/>
        <v>463849</v>
      </c>
      <c r="S1172" s="111"/>
      <c r="T1172" s="111"/>
      <c r="U1172" s="111"/>
      <c r="V1172" s="112"/>
      <c r="W1172" s="96">
        <f t="shared" si="174"/>
        <v>463849</v>
      </c>
    </row>
    <row r="1173" spans="1:23" hidden="1">
      <c r="A1173" s="34" t="s">
        <v>6572</v>
      </c>
      <c r="B1173" s="162">
        <v>1423082</v>
      </c>
      <c r="C1173" s="17" t="s">
        <v>491</v>
      </c>
      <c r="D1173" s="17" t="s">
        <v>574</v>
      </c>
      <c r="E1173" s="17" t="s">
        <v>469</v>
      </c>
      <c r="F1173" s="17" t="s">
        <v>2328</v>
      </c>
      <c r="G1173" s="20" t="s">
        <v>424</v>
      </c>
      <c r="H1173" s="20" t="s">
        <v>3481</v>
      </c>
      <c r="I1173" s="20" t="str">
        <f t="shared" si="169"/>
        <v>2 Gm Wieniawa (2)</v>
      </c>
      <c r="J1173" s="18" t="s">
        <v>1522</v>
      </c>
      <c r="K1173" s="151">
        <v>4977</v>
      </c>
      <c r="L1173" s="154">
        <v>788</v>
      </c>
      <c r="M1173" s="70">
        <v>36</v>
      </c>
      <c r="N1173" s="169">
        <v>3873.23</v>
      </c>
      <c r="O1173" s="32">
        <f t="shared" si="171"/>
        <v>7.2332730000000001E-3</v>
      </c>
      <c r="P1173" s="32">
        <f t="shared" si="172"/>
        <v>1.4715932000000001E-3</v>
      </c>
      <c r="Q1173" s="30">
        <f t="shared" si="173"/>
        <v>5.3672490000000002E-4</v>
      </c>
      <c r="R1173" s="94">
        <f t="shared" si="170"/>
        <v>268362</v>
      </c>
      <c r="S1173" s="111"/>
      <c r="T1173" s="111"/>
      <c r="U1173" s="111"/>
      <c r="V1173" s="112"/>
      <c r="W1173" s="96">
        <f t="shared" si="174"/>
        <v>268362</v>
      </c>
    </row>
    <row r="1174" spans="1:23" hidden="1">
      <c r="A1174" s="34" t="s">
        <v>6573</v>
      </c>
      <c r="B1174" s="162">
        <v>1424012</v>
      </c>
      <c r="C1174" s="17" t="s">
        <v>491</v>
      </c>
      <c r="D1174" s="17" t="s">
        <v>583</v>
      </c>
      <c r="E1174" s="17" t="s">
        <v>430</v>
      </c>
      <c r="F1174" s="17" t="s">
        <v>2328</v>
      </c>
      <c r="G1174" s="20" t="s">
        <v>424</v>
      </c>
      <c r="H1174" s="20" t="s">
        <v>3482</v>
      </c>
      <c r="I1174" s="20" t="str">
        <f t="shared" si="169"/>
        <v>2 Gm Gzy (2)</v>
      </c>
      <c r="J1174" s="18" t="s">
        <v>1523</v>
      </c>
      <c r="K1174" s="151">
        <v>3466</v>
      </c>
      <c r="L1174" s="154">
        <v>497</v>
      </c>
      <c r="M1174" s="70">
        <v>13</v>
      </c>
      <c r="N1174" s="169">
        <v>3593.92</v>
      </c>
      <c r="O1174" s="32">
        <f t="shared" si="171"/>
        <v>3.7507211999999999E-3</v>
      </c>
      <c r="P1174" s="32">
        <f t="shared" si="172"/>
        <v>5.1868379999999998E-4</v>
      </c>
      <c r="Q1174" s="30">
        <f t="shared" si="173"/>
        <v>1.8917620000000001E-4</v>
      </c>
      <c r="R1174" s="94">
        <f t="shared" si="170"/>
        <v>94588</v>
      </c>
      <c r="S1174" s="111"/>
      <c r="T1174" s="111"/>
      <c r="U1174" s="111"/>
      <c r="V1174" s="112"/>
      <c r="W1174" s="96">
        <f t="shared" si="174"/>
        <v>94588</v>
      </c>
    </row>
    <row r="1175" spans="1:23" hidden="1">
      <c r="A1175" s="34" t="s">
        <v>6574</v>
      </c>
      <c r="B1175" s="162">
        <v>1424022</v>
      </c>
      <c r="C1175" s="17" t="s">
        <v>491</v>
      </c>
      <c r="D1175" s="17" t="s">
        <v>583</v>
      </c>
      <c r="E1175" s="17" t="s">
        <v>429</v>
      </c>
      <c r="F1175" s="17" t="s">
        <v>2328</v>
      </c>
      <c r="G1175" s="20" t="s">
        <v>424</v>
      </c>
      <c r="H1175" s="20" t="s">
        <v>3483</v>
      </c>
      <c r="I1175" s="20" t="str">
        <f t="shared" si="169"/>
        <v>2 Gm Obryte (2)</v>
      </c>
      <c r="J1175" s="18" t="s">
        <v>1524</v>
      </c>
      <c r="K1175" s="151">
        <v>4293</v>
      </c>
      <c r="L1175" s="154">
        <v>578</v>
      </c>
      <c r="M1175" s="70">
        <v>42</v>
      </c>
      <c r="N1175" s="169">
        <v>3314.47</v>
      </c>
      <c r="O1175" s="32">
        <f t="shared" si="171"/>
        <v>9.7833681999999998E-3</v>
      </c>
      <c r="P1175" s="32">
        <f t="shared" si="172"/>
        <v>1.7060908E-3</v>
      </c>
      <c r="Q1175" s="30">
        <f t="shared" si="173"/>
        <v>6.2225170000000001E-4</v>
      </c>
      <c r="R1175" s="94">
        <f t="shared" si="170"/>
        <v>311125</v>
      </c>
      <c r="S1175" s="111"/>
      <c r="T1175" s="111"/>
      <c r="U1175" s="111"/>
      <c r="V1175" s="112"/>
      <c r="W1175" s="96">
        <f t="shared" si="174"/>
        <v>311125</v>
      </c>
    </row>
    <row r="1176" spans="1:23" hidden="1">
      <c r="A1176" s="34" t="s">
        <v>6575</v>
      </c>
      <c r="B1176" s="162">
        <v>1424032</v>
      </c>
      <c r="C1176" s="17" t="s">
        <v>491</v>
      </c>
      <c r="D1176" s="17" t="s">
        <v>583</v>
      </c>
      <c r="E1176" s="17" t="s">
        <v>432</v>
      </c>
      <c r="F1176" s="17" t="s">
        <v>2328</v>
      </c>
      <c r="G1176" s="20" t="s">
        <v>424</v>
      </c>
      <c r="H1176" s="20" t="s">
        <v>3484</v>
      </c>
      <c r="I1176" s="20" t="str">
        <f t="shared" si="169"/>
        <v>2 Gm Pokrzywnica (2)</v>
      </c>
      <c r="J1176" s="18" t="s">
        <v>1525</v>
      </c>
      <c r="K1176" s="151">
        <v>5116</v>
      </c>
      <c r="L1176" s="154">
        <v>816</v>
      </c>
      <c r="M1176" s="70">
        <v>36</v>
      </c>
      <c r="N1176" s="169">
        <v>4402.43</v>
      </c>
      <c r="O1176" s="32">
        <f t="shared" si="171"/>
        <v>7.0367473999999996E-3</v>
      </c>
      <c r="P1176" s="32">
        <f t="shared" si="172"/>
        <v>1.3042764E-3</v>
      </c>
      <c r="Q1176" s="30">
        <f t="shared" si="173"/>
        <v>4.7570050000000002E-4</v>
      </c>
      <c r="R1176" s="94">
        <f t="shared" si="170"/>
        <v>237850</v>
      </c>
      <c r="S1176" s="111"/>
      <c r="T1176" s="111"/>
      <c r="U1176" s="111"/>
      <c r="V1176" s="112"/>
      <c r="W1176" s="96">
        <f t="shared" si="174"/>
        <v>237850</v>
      </c>
    </row>
    <row r="1177" spans="1:23" hidden="1">
      <c r="A1177" s="34" t="s">
        <v>6576</v>
      </c>
      <c r="B1177" s="162">
        <v>1424043</v>
      </c>
      <c r="C1177" s="17" t="s">
        <v>491</v>
      </c>
      <c r="D1177" s="17" t="s">
        <v>583</v>
      </c>
      <c r="E1177" s="17" t="s">
        <v>434</v>
      </c>
      <c r="F1177" s="17" t="s">
        <v>2329</v>
      </c>
      <c r="G1177" s="20" t="s">
        <v>425</v>
      </c>
      <c r="H1177" s="20" t="s">
        <v>3485</v>
      </c>
      <c r="I1177" s="20" t="str">
        <f t="shared" si="169"/>
        <v>3 M-Gm Pułtusk (3)</v>
      </c>
      <c r="J1177" s="18" t="s">
        <v>1526</v>
      </c>
      <c r="K1177" s="151">
        <v>23983</v>
      </c>
      <c r="L1177" s="154">
        <v>3497</v>
      </c>
      <c r="M1177" s="70">
        <v>108</v>
      </c>
      <c r="N1177" s="169">
        <v>4925.09</v>
      </c>
      <c r="O1177" s="32">
        <f t="shared" si="171"/>
        <v>4.5031897000000001E-3</v>
      </c>
      <c r="P1177" s="32">
        <f t="shared" si="172"/>
        <v>3.1974348000000001E-3</v>
      </c>
      <c r="Q1177" s="30">
        <f t="shared" si="173"/>
        <v>1.1661802E-3</v>
      </c>
      <c r="R1177" s="94">
        <f t="shared" si="170"/>
        <v>583090</v>
      </c>
      <c r="S1177" s="111"/>
      <c r="T1177" s="111"/>
      <c r="U1177" s="111"/>
      <c r="V1177" s="112"/>
      <c r="W1177" s="96">
        <f t="shared" si="174"/>
        <v>583090</v>
      </c>
    </row>
    <row r="1178" spans="1:23" hidden="1">
      <c r="A1178" s="34" t="s">
        <v>6577</v>
      </c>
      <c r="B1178" s="162">
        <v>1424052</v>
      </c>
      <c r="C1178" s="17" t="s">
        <v>491</v>
      </c>
      <c r="D1178" s="17" t="s">
        <v>583</v>
      </c>
      <c r="E1178" s="17" t="s">
        <v>436</v>
      </c>
      <c r="F1178" s="17" t="s">
        <v>2328</v>
      </c>
      <c r="G1178" s="20" t="s">
        <v>424</v>
      </c>
      <c r="H1178" s="20" t="s">
        <v>3486</v>
      </c>
      <c r="I1178" s="20" t="str">
        <f t="shared" si="169"/>
        <v>2 Gm Świercze (2)</v>
      </c>
      <c r="J1178" s="18" t="s">
        <v>1527</v>
      </c>
      <c r="K1178" s="151">
        <v>4445</v>
      </c>
      <c r="L1178" s="154">
        <v>636</v>
      </c>
      <c r="M1178" s="70">
        <v>16</v>
      </c>
      <c r="N1178" s="169">
        <v>4123.1499999999996</v>
      </c>
      <c r="O1178" s="32">
        <f t="shared" si="171"/>
        <v>3.59955E-3</v>
      </c>
      <c r="P1178" s="32">
        <f t="shared" si="172"/>
        <v>5.5523409999999997E-4</v>
      </c>
      <c r="Q1178" s="30">
        <f t="shared" si="173"/>
        <v>2.0250699999999999E-4</v>
      </c>
      <c r="R1178" s="94">
        <f t="shared" si="170"/>
        <v>101253</v>
      </c>
      <c r="S1178" s="111"/>
      <c r="T1178" s="111"/>
      <c r="U1178" s="111"/>
      <c r="V1178" s="112"/>
      <c r="W1178" s="96">
        <f t="shared" si="174"/>
        <v>101253</v>
      </c>
    </row>
    <row r="1179" spans="1:23" hidden="1">
      <c r="A1179" s="34" t="s">
        <v>6578</v>
      </c>
      <c r="B1179" s="162">
        <v>1424062</v>
      </c>
      <c r="C1179" s="17" t="s">
        <v>491</v>
      </c>
      <c r="D1179" s="17" t="s">
        <v>583</v>
      </c>
      <c r="E1179" s="17" t="s">
        <v>438</v>
      </c>
      <c r="F1179" s="17" t="s">
        <v>2328</v>
      </c>
      <c r="G1179" s="20" t="s">
        <v>424</v>
      </c>
      <c r="H1179" s="20" t="s">
        <v>3487</v>
      </c>
      <c r="I1179" s="20" t="str">
        <f t="shared" si="169"/>
        <v>2 Gm Winnica (2)</v>
      </c>
      <c r="J1179" s="18" t="s">
        <v>1528</v>
      </c>
      <c r="K1179" s="151">
        <v>3923</v>
      </c>
      <c r="L1179" s="154">
        <v>653</v>
      </c>
      <c r="M1179" s="70">
        <v>15</v>
      </c>
      <c r="N1179" s="169">
        <v>3783.94</v>
      </c>
      <c r="O1179" s="32">
        <f t="shared" si="171"/>
        <v>3.8236043000000001E-3</v>
      </c>
      <c r="P1179" s="32">
        <f t="shared" si="172"/>
        <v>6.5984490000000002E-4</v>
      </c>
      <c r="Q1179" s="30">
        <f t="shared" si="173"/>
        <v>2.4066100000000001E-4</v>
      </c>
      <c r="R1179" s="94">
        <f t="shared" si="170"/>
        <v>120330</v>
      </c>
      <c r="S1179" s="111"/>
      <c r="T1179" s="111"/>
      <c r="U1179" s="111"/>
      <c r="V1179" s="112"/>
      <c r="W1179" s="96">
        <f t="shared" si="174"/>
        <v>120330</v>
      </c>
    </row>
    <row r="1180" spans="1:23" hidden="1">
      <c r="A1180" s="34" t="s">
        <v>6579</v>
      </c>
      <c r="B1180" s="162">
        <v>1424072</v>
      </c>
      <c r="C1180" s="17" t="s">
        <v>491</v>
      </c>
      <c r="D1180" s="17" t="s">
        <v>583</v>
      </c>
      <c r="E1180" s="17" t="s">
        <v>445</v>
      </c>
      <c r="F1180" s="17" t="s">
        <v>2328</v>
      </c>
      <c r="G1180" s="20" t="s">
        <v>424</v>
      </c>
      <c r="H1180" s="20" t="s">
        <v>3488</v>
      </c>
      <c r="I1180" s="20" t="str">
        <f t="shared" si="169"/>
        <v>2 Gm Zatory (2)</v>
      </c>
      <c r="J1180" s="18" t="s">
        <v>1529</v>
      </c>
      <c r="K1180" s="151">
        <v>4673</v>
      </c>
      <c r="L1180" s="154">
        <v>710</v>
      </c>
      <c r="M1180" s="70">
        <v>28</v>
      </c>
      <c r="N1180" s="169">
        <v>3637.38</v>
      </c>
      <c r="O1180" s="32">
        <f t="shared" si="171"/>
        <v>5.9918680999999996E-3</v>
      </c>
      <c r="P1180" s="32">
        <f t="shared" si="172"/>
        <v>1.1695853E-3</v>
      </c>
      <c r="Q1180" s="30">
        <f t="shared" si="173"/>
        <v>4.2657539999999997E-4</v>
      </c>
      <c r="R1180" s="94">
        <f t="shared" si="170"/>
        <v>213287</v>
      </c>
      <c r="S1180" s="111"/>
      <c r="T1180" s="111"/>
      <c r="U1180" s="111"/>
      <c r="V1180" s="112"/>
      <c r="W1180" s="96">
        <f t="shared" si="174"/>
        <v>213287</v>
      </c>
    </row>
    <row r="1181" spans="1:23" hidden="1">
      <c r="A1181" s="34" t="s">
        <v>6580</v>
      </c>
      <c r="B1181" s="162">
        <v>1425011</v>
      </c>
      <c r="C1181" s="17" t="s">
        <v>491</v>
      </c>
      <c r="D1181" s="17" t="s">
        <v>591</v>
      </c>
      <c r="E1181" s="17" t="s">
        <v>430</v>
      </c>
      <c r="F1181" s="17" t="s">
        <v>2327</v>
      </c>
      <c r="G1181" s="20" t="s">
        <v>423</v>
      </c>
      <c r="H1181" s="20" t="s">
        <v>3489</v>
      </c>
      <c r="I1181" s="20" t="str">
        <f t="shared" si="169"/>
        <v>1 M Pionki (1)</v>
      </c>
      <c r="J1181" s="18" t="s">
        <v>1530</v>
      </c>
      <c r="K1181" s="151">
        <v>15566</v>
      </c>
      <c r="L1181" s="154">
        <v>1838</v>
      </c>
      <c r="M1181" s="70">
        <v>23</v>
      </c>
      <c r="N1181" s="169">
        <v>5016.2299999999996</v>
      </c>
      <c r="O1181" s="32">
        <f t="shared" si="171"/>
        <v>1.4775793E-3</v>
      </c>
      <c r="P1181" s="32">
        <f t="shared" si="172"/>
        <v>5.4140069999999995E-4</v>
      </c>
      <c r="Q1181" s="30">
        <f t="shared" si="173"/>
        <v>1.974616E-4</v>
      </c>
      <c r="R1181" s="94">
        <f t="shared" si="170"/>
        <v>98730</v>
      </c>
      <c r="S1181" s="111"/>
      <c r="T1181" s="111"/>
      <c r="U1181" s="111"/>
      <c r="V1181" s="112"/>
      <c r="W1181" s="96">
        <f t="shared" si="174"/>
        <v>98730</v>
      </c>
    </row>
    <row r="1182" spans="1:23" hidden="1">
      <c r="A1182" s="34" t="s">
        <v>6581</v>
      </c>
      <c r="B1182" s="162">
        <v>1425022</v>
      </c>
      <c r="C1182" s="17" t="s">
        <v>491</v>
      </c>
      <c r="D1182" s="17" t="s">
        <v>591</v>
      </c>
      <c r="E1182" s="17" t="s">
        <v>429</v>
      </c>
      <c r="F1182" s="17" t="s">
        <v>2328</v>
      </c>
      <c r="G1182" s="20" t="s">
        <v>424</v>
      </c>
      <c r="H1182" s="20" t="s">
        <v>3490</v>
      </c>
      <c r="I1182" s="20" t="str">
        <f t="shared" si="169"/>
        <v>2 Gm Gózd (2)</v>
      </c>
      <c r="J1182" s="18" t="s">
        <v>1531</v>
      </c>
      <c r="K1182" s="151">
        <v>9744</v>
      </c>
      <c r="L1182" s="154">
        <v>1724</v>
      </c>
      <c r="M1182" s="70">
        <v>60</v>
      </c>
      <c r="N1182" s="169">
        <v>3453.54</v>
      </c>
      <c r="O1182" s="32">
        <f t="shared" si="171"/>
        <v>6.1576354E-3</v>
      </c>
      <c r="P1182" s="32">
        <f t="shared" si="172"/>
        <v>3.0738788000000002E-3</v>
      </c>
      <c r="Q1182" s="30">
        <f t="shared" si="173"/>
        <v>1.1211164E-3</v>
      </c>
      <c r="R1182" s="94">
        <f t="shared" si="170"/>
        <v>560558</v>
      </c>
      <c r="S1182" s="111"/>
      <c r="T1182" s="111"/>
      <c r="U1182" s="111"/>
      <c r="V1182" s="112"/>
      <c r="W1182" s="96">
        <f t="shared" si="174"/>
        <v>560558</v>
      </c>
    </row>
    <row r="1183" spans="1:23" hidden="1">
      <c r="A1183" s="34" t="s">
        <v>6582</v>
      </c>
      <c r="B1183" s="162">
        <v>1425033</v>
      </c>
      <c r="C1183" s="17" t="s">
        <v>491</v>
      </c>
      <c r="D1183" s="17" t="s">
        <v>591</v>
      </c>
      <c r="E1183" s="17" t="s">
        <v>432</v>
      </c>
      <c r="F1183" s="17" t="s">
        <v>2329</v>
      </c>
      <c r="G1183" s="20" t="s">
        <v>425</v>
      </c>
      <c r="H1183" s="20" t="s">
        <v>3491</v>
      </c>
      <c r="I1183" s="20" t="str">
        <f t="shared" si="169"/>
        <v>3 M-Gm Iłża (3)</v>
      </c>
      <c r="J1183" s="18" t="s">
        <v>1532</v>
      </c>
      <c r="K1183" s="151">
        <v>13244</v>
      </c>
      <c r="L1183" s="154">
        <v>1819</v>
      </c>
      <c r="M1183" s="70">
        <v>37</v>
      </c>
      <c r="N1183" s="169">
        <v>4201.59</v>
      </c>
      <c r="O1183" s="32">
        <f t="shared" si="171"/>
        <v>2.7937179000000001E-3</v>
      </c>
      <c r="P1183" s="32">
        <f t="shared" si="172"/>
        <v>1.2094880000000001E-3</v>
      </c>
      <c r="Q1183" s="30">
        <f t="shared" si="173"/>
        <v>4.4112889999999998E-4</v>
      </c>
      <c r="R1183" s="94">
        <f t="shared" si="170"/>
        <v>220564</v>
      </c>
      <c r="S1183" s="111"/>
      <c r="T1183" s="111"/>
      <c r="U1183" s="111"/>
      <c r="V1183" s="112"/>
      <c r="W1183" s="96">
        <f t="shared" si="174"/>
        <v>220564</v>
      </c>
    </row>
    <row r="1184" spans="1:23" hidden="1">
      <c r="A1184" s="34" t="s">
        <v>6583</v>
      </c>
      <c r="B1184" s="162">
        <v>1425042</v>
      </c>
      <c r="C1184" s="17" t="s">
        <v>491</v>
      </c>
      <c r="D1184" s="17" t="s">
        <v>591</v>
      </c>
      <c r="E1184" s="17" t="s">
        <v>434</v>
      </c>
      <c r="F1184" s="17" t="s">
        <v>2328</v>
      </c>
      <c r="G1184" s="20" t="s">
        <v>424</v>
      </c>
      <c r="H1184" s="20" t="s">
        <v>3492</v>
      </c>
      <c r="I1184" s="20" t="str">
        <f t="shared" si="169"/>
        <v>2 Gm Jastrzębia (2)</v>
      </c>
      <c r="J1184" s="18" t="s">
        <v>1533</v>
      </c>
      <c r="K1184" s="151">
        <v>7154</v>
      </c>
      <c r="L1184" s="154">
        <v>1198</v>
      </c>
      <c r="M1184" s="70">
        <v>17</v>
      </c>
      <c r="N1184" s="169">
        <v>3744.45</v>
      </c>
      <c r="O1184" s="32">
        <f t="shared" si="171"/>
        <v>2.3762929000000002E-3</v>
      </c>
      <c r="P1184" s="32">
        <f t="shared" si="172"/>
        <v>7.6027150000000003E-4</v>
      </c>
      <c r="Q1184" s="30">
        <f t="shared" si="173"/>
        <v>2.7728900000000001E-4</v>
      </c>
      <c r="R1184" s="94">
        <f t="shared" si="170"/>
        <v>138644</v>
      </c>
      <c r="S1184" s="111"/>
      <c r="T1184" s="111"/>
      <c r="U1184" s="111"/>
      <c r="V1184" s="112"/>
      <c r="W1184" s="96">
        <f t="shared" si="174"/>
        <v>138644</v>
      </c>
    </row>
    <row r="1185" spans="1:23" hidden="1">
      <c r="A1185" s="34" t="s">
        <v>6584</v>
      </c>
      <c r="B1185" s="162">
        <v>1425052</v>
      </c>
      <c r="C1185" s="17" t="s">
        <v>491</v>
      </c>
      <c r="D1185" s="17" t="s">
        <v>591</v>
      </c>
      <c r="E1185" s="17" t="s">
        <v>436</v>
      </c>
      <c r="F1185" s="17" t="s">
        <v>2328</v>
      </c>
      <c r="G1185" s="20" t="s">
        <v>424</v>
      </c>
      <c r="H1185" s="20" t="s">
        <v>3493</v>
      </c>
      <c r="I1185" s="20" t="str">
        <f t="shared" si="169"/>
        <v>2 Gm Jedlińsk (2)</v>
      </c>
      <c r="J1185" s="18" t="s">
        <v>1534</v>
      </c>
      <c r="K1185" s="151">
        <v>14483</v>
      </c>
      <c r="L1185" s="154">
        <v>2540</v>
      </c>
      <c r="M1185" s="70">
        <v>84</v>
      </c>
      <c r="N1185" s="169">
        <v>4278.55</v>
      </c>
      <c r="O1185" s="32">
        <f t="shared" si="171"/>
        <v>5.7999033E-3</v>
      </c>
      <c r="P1185" s="32">
        <f t="shared" si="172"/>
        <v>3.4431650999999998E-3</v>
      </c>
      <c r="Q1185" s="30">
        <f t="shared" si="173"/>
        <v>1.2558039000000001E-3</v>
      </c>
      <c r="R1185" s="94">
        <f t="shared" si="170"/>
        <v>627901</v>
      </c>
      <c r="S1185" s="111"/>
      <c r="T1185" s="111"/>
      <c r="U1185" s="111"/>
      <c r="V1185" s="112"/>
      <c r="W1185" s="96">
        <f t="shared" si="174"/>
        <v>627901</v>
      </c>
    </row>
    <row r="1186" spans="1:23" hidden="1">
      <c r="A1186" s="34" t="s">
        <v>6585</v>
      </c>
      <c r="B1186" s="162">
        <v>1425063</v>
      </c>
      <c r="C1186" s="17" t="s">
        <v>491</v>
      </c>
      <c r="D1186" s="17" t="s">
        <v>591</v>
      </c>
      <c r="E1186" s="17" t="s">
        <v>438</v>
      </c>
      <c r="F1186" s="17" t="s">
        <v>2328</v>
      </c>
      <c r="G1186" s="20" t="s">
        <v>424</v>
      </c>
      <c r="H1186" s="20" t="s">
        <v>3494</v>
      </c>
      <c r="I1186" s="20" t="str">
        <f t="shared" si="169"/>
        <v>2 Gm Jedlnia-Letnisko (3)</v>
      </c>
      <c r="J1186" s="18" t="s">
        <v>1535</v>
      </c>
      <c r="K1186" s="151">
        <v>13667</v>
      </c>
      <c r="L1186" s="154">
        <v>2275</v>
      </c>
      <c r="M1186" s="70">
        <v>28</v>
      </c>
      <c r="N1186" s="169">
        <v>4546.3</v>
      </c>
      <c r="O1186" s="32">
        <f t="shared" si="171"/>
        <v>2.0487305000000001E-3</v>
      </c>
      <c r="P1186" s="32">
        <f t="shared" si="172"/>
        <v>1.0251989E-3</v>
      </c>
      <c r="Q1186" s="30">
        <f t="shared" si="173"/>
        <v>3.7391429999999998E-4</v>
      </c>
      <c r="R1186" s="94">
        <f t="shared" si="170"/>
        <v>186957</v>
      </c>
      <c r="S1186" s="111"/>
      <c r="T1186" s="111"/>
      <c r="U1186" s="111"/>
      <c r="V1186" s="112"/>
      <c r="W1186" s="96">
        <f t="shared" si="174"/>
        <v>186957</v>
      </c>
    </row>
    <row r="1187" spans="1:23" hidden="1">
      <c r="A1187" s="34" t="s">
        <v>6586</v>
      </c>
      <c r="B1187" s="162">
        <v>1425072</v>
      </c>
      <c r="C1187" s="17" t="s">
        <v>491</v>
      </c>
      <c r="D1187" s="17" t="s">
        <v>591</v>
      </c>
      <c r="E1187" s="17" t="s">
        <v>445</v>
      </c>
      <c r="F1187" s="17" t="s">
        <v>2328</v>
      </c>
      <c r="G1187" s="20" t="s">
        <v>424</v>
      </c>
      <c r="H1187" s="20" t="s">
        <v>3495</v>
      </c>
      <c r="I1187" s="20" t="str">
        <f t="shared" si="169"/>
        <v>2 Gm Kowala (2)</v>
      </c>
      <c r="J1187" s="18" t="s">
        <v>1536</v>
      </c>
      <c r="K1187" s="151">
        <v>12549</v>
      </c>
      <c r="L1187" s="154">
        <v>2149</v>
      </c>
      <c r="M1187" s="70">
        <v>31</v>
      </c>
      <c r="N1187" s="169">
        <v>4737.43</v>
      </c>
      <c r="O1187" s="32">
        <f t="shared" si="171"/>
        <v>2.4703162999999998E-3</v>
      </c>
      <c r="P1187" s="32">
        <f t="shared" si="172"/>
        <v>1.1205885E-3</v>
      </c>
      <c r="Q1187" s="30">
        <f t="shared" si="173"/>
        <v>4.0870510000000002E-4</v>
      </c>
      <c r="R1187" s="94">
        <f t="shared" si="170"/>
        <v>204352</v>
      </c>
      <c r="S1187" s="111"/>
      <c r="T1187" s="111"/>
      <c r="U1187" s="111"/>
      <c r="V1187" s="112"/>
      <c r="W1187" s="96">
        <f t="shared" si="174"/>
        <v>204352</v>
      </c>
    </row>
    <row r="1188" spans="1:23" hidden="1">
      <c r="A1188" s="34" t="s">
        <v>6587</v>
      </c>
      <c r="B1188" s="162">
        <v>1425082</v>
      </c>
      <c r="C1188" s="17" t="s">
        <v>491</v>
      </c>
      <c r="D1188" s="17" t="s">
        <v>591</v>
      </c>
      <c r="E1188" s="17" t="s">
        <v>469</v>
      </c>
      <c r="F1188" s="17" t="s">
        <v>2328</v>
      </c>
      <c r="G1188" s="20" t="s">
        <v>424</v>
      </c>
      <c r="H1188" s="20" t="s">
        <v>3496</v>
      </c>
      <c r="I1188" s="20" t="str">
        <f t="shared" si="169"/>
        <v>2 Gm Pionki (2)</v>
      </c>
      <c r="J1188" s="18" t="s">
        <v>1530</v>
      </c>
      <c r="K1188" s="151">
        <v>9635</v>
      </c>
      <c r="L1188" s="154">
        <v>1388</v>
      </c>
      <c r="M1188" s="70">
        <v>43</v>
      </c>
      <c r="N1188" s="169">
        <v>4157.45</v>
      </c>
      <c r="O1188" s="32">
        <f t="shared" si="171"/>
        <v>4.4628955999999999E-3</v>
      </c>
      <c r="P1188" s="32">
        <f t="shared" si="172"/>
        <v>1.4899755999999999E-3</v>
      </c>
      <c r="Q1188" s="30">
        <f t="shared" si="173"/>
        <v>5.4342940000000003E-4</v>
      </c>
      <c r="R1188" s="94">
        <f t="shared" si="170"/>
        <v>271714</v>
      </c>
      <c r="S1188" s="111"/>
      <c r="T1188" s="111"/>
      <c r="U1188" s="111"/>
      <c r="V1188" s="112"/>
      <c r="W1188" s="96">
        <f t="shared" si="174"/>
        <v>271714</v>
      </c>
    </row>
    <row r="1189" spans="1:23" hidden="1">
      <c r="A1189" s="34" t="s">
        <v>6588</v>
      </c>
      <c r="B1189" s="162">
        <v>1425093</v>
      </c>
      <c r="C1189" s="17" t="s">
        <v>491</v>
      </c>
      <c r="D1189" s="17" t="s">
        <v>591</v>
      </c>
      <c r="E1189" s="17" t="s">
        <v>471</v>
      </c>
      <c r="F1189" s="17" t="s">
        <v>2328</v>
      </c>
      <c r="G1189" s="20" t="s">
        <v>424</v>
      </c>
      <c r="H1189" s="20" t="s">
        <v>3497</v>
      </c>
      <c r="I1189" s="20" t="str">
        <f t="shared" si="169"/>
        <v>2 Gm Przytyk (3)</v>
      </c>
      <c r="J1189" s="18" t="s">
        <v>1537</v>
      </c>
      <c r="K1189" s="151">
        <v>7042</v>
      </c>
      <c r="L1189" s="154">
        <v>1128</v>
      </c>
      <c r="M1189" s="70">
        <v>51</v>
      </c>
      <c r="N1189" s="169">
        <v>3478.01</v>
      </c>
      <c r="O1189" s="32">
        <f t="shared" si="171"/>
        <v>7.2422607000000002E-3</v>
      </c>
      <c r="P1189" s="32">
        <f t="shared" si="172"/>
        <v>2.3488344999999999E-3</v>
      </c>
      <c r="Q1189" s="30">
        <f t="shared" si="173"/>
        <v>8.5667559999999998E-4</v>
      </c>
      <c r="R1189" s="94">
        <f t="shared" si="170"/>
        <v>428337</v>
      </c>
      <c r="S1189" s="111"/>
      <c r="T1189" s="111"/>
      <c r="U1189" s="111"/>
      <c r="V1189" s="112"/>
      <c r="W1189" s="96">
        <f t="shared" si="174"/>
        <v>428337</v>
      </c>
    </row>
    <row r="1190" spans="1:23" hidden="1">
      <c r="A1190" s="34" t="s">
        <v>6589</v>
      </c>
      <c r="B1190" s="162">
        <v>1425103</v>
      </c>
      <c r="C1190" s="17" t="s">
        <v>491</v>
      </c>
      <c r="D1190" s="17" t="s">
        <v>591</v>
      </c>
      <c r="E1190" s="17" t="s">
        <v>484</v>
      </c>
      <c r="F1190" s="17" t="s">
        <v>2329</v>
      </c>
      <c r="G1190" s="20" t="s">
        <v>425</v>
      </c>
      <c r="H1190" s="20" t="s">
        <v>3498</v>
      </c>
      <c r="I1190" s="20" t="str">
        <f t="shared" si="169"/>
        <v>3 M-Gm Skaryszew (3)</v>
      </c>
      <c r="J1190" s="18" t="s">
        <v>1538</v>
      </c>
      <c r="K1190" s="151">
        <v>15652</v>
      </c>
      <c r="L1190" s="154">
        <v>2800</v>
      </c>
      <c r="M1190" s="70">
        <v>62</v>
      </c>
      <c r="N1190" s="169">
        <v>4154.66</v>
      </c>
      <c r="O1190" s="32">
        <f t="shared" si="171"/>
        <v>3.9611550999999997E-3</v>
      </c>
      <c r="P1190" s="32">
        <f t="shared" si="172"/>
        <v>2.6695889E-3</v>
      </c>
      <c r="Q1190" s="30">
        <f t="shared" si="173"/>
        <v>9.7366230000000002E-4</v>
      </c>
      <c r="R1190" s="94">
        <f t="shared" si="170"/>
        <v>486831</v>
      </c>
      <c r="S1190" s="111"/>
      <c r="T1190" s="111"/>
      <c r="U1190" s="111"/>
      <c r="V1190" s="112"/>
      <c r="W1190" s="96">
        <f t="shared" si="174"/>
        <v>486831</v>
      </c>
    </row>
    <row r="1191" spans="1:23" hidden="1">
      <c r="A1191" s="34" t="s">
        <v>6590</v>
      </c>
      <c r="B1191" s="162">
        <v>1425112</v>
      </c>
      <c r="C1191" s="17" t="s">
        <v>491</v>
      </c>
      <c r="D1191" s="17" t="s">
        <v>591</v>
      </c>
      <c r="E1191" s="17" t="s">
        <v>486</v>
      </c>
      <c r="F1191" s="17" t="s">
        <v>2328</v>
      </c>
      <c r="G1191" s="20" t="s">
        <v>424</v>
      </c>
      <c r="H1191" s="20" t="s">
        <v>2689</v>
      </c>
      <c r="I1191" s="20" t="str">
        <f t="shared" si="169"/>
        <v>2 Gm Wierzbica (2)</v>
      </c>
      <c r="J1191" s="18" t="s">
        <v>782</v>
      </c>
      <c r="K1191" s="151">
        <v>9042</v>
      </c>
      <c r="L1191" s="154">
        <v>1343</v>
      </c>
      <c r="M1191" s="70">
        <v>73</v>
      </c>
      <c r="N1191" s="169">
        <v>4114.34</v>
      </c>
      <c r="O1191" s="32">
        <f t="shared" si="171"/>
        <v>8.0734350000000003E-3</v>
      </c>
      <c r="P1191" s="32">
        <f t="shared" si="172"/>
        <v>2.635325E-3</v>
      </c>
      <c r="Q1191" s="30">
        <f t="shared" si="173"/>
        <v>9.611655E-4</v>
      </c>
      <c r="R1191" s="94">
        <f t="shared" si="170"/>
        <v>480582</v>
      </c>
      <c r="S1191" s="111"/>
      <c r="T1191" s="111"/>
      <c r="U1191" s="111"/>
      <c r="V1191" s="112"/>
      <c r="W1191" s="96">
        <f t="shared" si="174"/>
        <v>480582</v>
      </c>
    </row>
    <row r="1192" spans="1:23" hidden="1">
      <c r="A1192" s="34" t="s">
        <v>6591</v>
      </c>
      <c r="B1192" s="162">
        <v>1425122</v>
      </c>
      <c r="C1192" s="17" t="s">
        <v>491</v>
      </c>
      <c r="D1192" s="17" t="s">
        <v>591</v>
      </c>
      <c r="E1192" s="17" t="s">
        <v>487</v>
      </c>
      <c r="F1192" s="17" t="s">
        <v>2328</v>
      </c>
      <c r="G1192" s="20" t="s">
        <v>424</v>
      </c>
      <c r="H1192" s="20" t="s">
        <v>3499</v>
      </c>
      <c r="I1192" s="20" t="str">
        <f t="shared" si="169"/>
        <v>2 Gm Wolanów (2)</v>
      </c>
      <c r="J1192" s="18" t="s">
        <v>1539</v>
      </c>
      <c r="K1192" s="151">
        <v>9050</v>
      </c>
      <c r="L1192" s="154">
        <v>1522</v>
      </c>
      <c r="M1192" s="70">
        <v>23</v>
      </c>
      <c r="N1192" s="169">
        <v>4117.8500000000004</v>
      </c>
      <c r="O1192" s="32">
        <f t="shared" si="171"/>
        <v>2.5414363999999999E-3</v>
      </c>
      <c r="P1192" s="32">
        <f t="shared" si="172"/>
        <v>9.3934119999999996E-4</v>
      </c>
      <c r="Q1192" s="30">
        <f t="shared" si="173"/>
        <v>3.4259999999999998E-4</v>
      </c>
      <c r="R1192" s="94">
        <f t="shared" si="170"/>
        <v>171300</v>
      </c>
      <c r="S1192" s="111"/>
      <c r="T1192" s="111"/>
      <c r="U1192" s="111"/>
      <c r="V1192" s="112"/>
      <c r="W1192" s="96">
        <f t="shared" si="174"/>
        <v>171300</v>
      </c>
    </row>
    <row r="1193" spans="1:23" hidden="1">
      <c r="A1193" s="34" t="s">
        <v>6592</v>
      </c>
      <c r="B1193" s="162">
        <v>1425132</v>
      </c>
      <c r="C1193" s="17" t="s">
        <v>491</v>
      </c>
      <c r="D1193" s="17" t="s">
        <v>591</v>
      </c>
      <c r="E1193" s="17" t="s">
        <v>489</v>
      </c>
      <c r="F1193" s="17" t="s">
        <v>2328</v>
      </c>
      <c r="G1193" s="20" t="s">
        <v>424</v>
      </c>
      <c r="H1193" s="20" t="s">
        <v>2756</v>
      </c>
      <c r="I1193" s="20" t="str">
        <f t="shared" si="169"/>
        <v>2 Gm Zakrzew (2)</v>
      </c>
      <c r="J1193" s="18" t="s">
        <v>845</v>
      </c>
      <c r="K1193" s="151">
        <v>14230</v>
      </c>
      <c r="L1193" s="154">
        <v>2564</v>
      </c>
      <c r="M1193" s="70">
        <v>22</v>
      </c>
      <c r="N1193" s="169">
        <v>4312.22</v>
      </c>
      <c r="O1193" s="32">
        <f t="shared" si="171"/>
        <v>1.5460294999999999E-3</v>
      </c>
      <c r="P1193" s="32">
        <f t="shared" si="172"/>
        <v>9.1925259999999995E-4</v>
      </c>
      <c r="Q1193" s="30">
        <f t="shared" si="173"/>
        <v>3.3527319999999999E-4</v>
      </c>
      <c r="R1193" s="94">
        <f t="shared" si="170"/>
        <v>167636</v>
      </c>
      <c r="S1193" s="111"/>
      <c r="T1193" s="111"/>
      <c r="U1193" s="111"/>
      <c r="V1193" s="112"/>
      <c r="W1193" s="96">
        <f t="shared" si="174"/>
        <v>167636</v>
      </c>
    </row>
    <row r="1194" spans="1:23" ht="20.25" hidden="1" customHeight="1">
      <c r="A1194" s="34" t="s">
        <v>6593</v>
      </c>
      <c r="B1194" s="162">
        <v>1426012</v>
      </c>
      <c r="C1194" s="17" t="s">
        <v>491</v>
      </c>
      <c r="D1194" s="17" t="s">
        <v>598</v>
      </c>
      <c r="E1194" s="17" t="s">
        <v>430</v>
      </c>
      <c r="F1194" s="17" t="s">
        <v>2328</v>
      </c>
      <c r="G1194" s="20" t="s">
        <v>424</v>
      </c>
      <c r="H1194" s="20" t="s">
        <v>3500</v>
      </c>
      <c r="I1194" s="20" t="str">
        <f t="shared" si="169"/>
        <v>2 Gm Domanice (2)</v>
      </c>
      <c r="J1194" s="18" t="s">
        <v>1540</v>
      </c>
      <c r="K1194" s="151">
        <v>2470</v>
      </c>
      <c r="L1194" s="154">
        <v>415</v>
      </c>
      <c r="M1194" s="76">
        <v>11</v>
      </c>
      <c r="N1194" s="169">
        <v>3398.32</v>
      </c>
      <c r="O1194" s="32">
        <f t="shared" si="171"/>
        <v>4.4534411999999999E-3</v>
      </c>
      <c r="P1194" s="32">
        <f t="shared" si="172"/>
        <v>5.4385049999999997E-4</v>
      </c>
      <c r="Q1194" s="30">
        <f t="shared" si="173"/>
        <v>1.983551E-4</v>
      </c>
      <c r="R1194" s="94">
        <f t="shared" si="170"/>
        <v>99177</v>
      </c>
      <c r="S1194" s="111"/>
      <c r="T1194" s="111"/>
      <c r="U1194" s="111"/>
      <c r="V1194" s="112"/>
      <c r="W1194" s="96">
        <f t="shared" si="174"/>
        <v>99177</v>
      </c>
    </row>
    <row r="1195" spans="1:23" hidden="1">
      <c r="A1195" s="34" t="s">
        <v>6594</v>
      </c>
      <c r="B1195" s="162">
        <v>1426022</v>
      </c>
      <c r="C1195" s="17" t="s">
        <v>491</v>
      </c>
      <c r="D1195" s="17" t="s">
        <v>598</v>
      </c>
      <c r="E1195" s="17" t="s">
        <v>429</v>
      </c>
      <c r="F1195" s="17" t="s">
        <v>2328</v>
      </c>
      <c r="G1195" s="20" t="s">
        <v>424</v>
      </c>
      <c r="H1195" s="20" t="s">
        <v>3501</v>
      </c>
      <c r="I1195" s="20" t="str">
        <f t="shared" si="169"/>
        <v>2 Gm Korczew (2)</v>
      </c>
      <c r="J1195" s="18" t="s">
        <v>1541</v>
      </c>
      <c r="K1195" s="151">
        <v>2290</v>
      </c>
      <c r="L1195" s="154">
        <v>254</v>
      </c>
      <c r="M1195" s="70">
        <v>19</v>
      </c>
      <c r="N1195" s="169">
        <v>4141.57</v>
      </c>
      <c r="O1195" s="32">
        <f t="shared" si="171"/>
        <v>8.2969432000000003E-3</v>
      </c>
      <c r="P1195" s="32">
        <f t="shared" si="172"/>
        <v>5.0884650000000003E-4</v>
      </c>
      <c r="Q1195" s="30">
        <f t="shared" si="173"/>
        <v>1.8558830000000001E-4</v>
      </c>
      <c r="R1195" s="94">
        <f t="shared" si="170"/>
        <v>92794</v>
      </c>
      <c r="S1195" s="111"/>
      <c r="T1195" s="111"/>
      <c r="U1195" s="111"/>
      <c r="V1195" s="112"/>
      <c r="W1195" s="96">
        <f t="shared" si="174"/>
        <v>92794</v>
      </c>
    </row>
    <row r="1196" spans="1:23" hidden="1">
      <c r="A1196" s="34" t="s">
        <v>6595</v>
      </c>
      <c r="B1196" s="162">
        <v>1426032</v>
      </c>
      <c r="C1196" s="17" t="s">
        <v>491</v>
      </c>
      <c r="D1196" s="17" t="s">
        <v>598</v>
      </c>
      <c r="E1196" s="17" t="s">
        <v>432</v>
      </c>
      <c r="F1196" s="17" t="s">
        <v>2328</v>
      </c>
      <c r="G1196" s="20" t="s">
        <v>424</v>
      </c>
      <c r="H1196" s="20" t="s">
        <v>3502</v>
      </c>
      <c r="I1196" s="20" t="str">
        <f t="shared" si="169"/>
        <v>2 Gm Kotuń (2)</v>
      </c>
      <c r="J1196" s="18" t="s">
        <v>1542</v>
      </c>
      <c r="K1196" s="151">
        <v>8047</v>
      </c>
      <c r="L1196" s="154">
        <v>1266</v>
      </c>
      <c r="M1196" s="70">
        <v>41</v>
      </c>
      <c r="N1196" s="169">
        <v>4276.66</v>
      </c>
      <c r="O1196" s="32">
        <f t="shared" si="171"/>
        <v>5.0950663999999998E-3</v>
      </c>
      <c r="P1196" s="32">
        <f t="shared" si="172"/>
        <v>1.508269E-3</v>
      </c>
      <c r="Q1196" s="30">
        <f t="shared" si="173"/>
        <v>5.5010140000000003E-4</v>
      </c>
      <c r="R1196" s="94">
        <f t="shared" si="170"/>
        <v>275050</v>
      </c>
      <c r="S1196" s="111"/>
      <c r="T1196" s="111"/>
      <c r="U1196" s="111"/>
      <c r="V1196" s="112"/>
      <c r="W1196" s="96">
        <f t="shared" si="174"/>
        <v>275050</v>
      </c>
    </row>
    <row r="1197" spans="1:23" hidden="1">
      <c r="A1197" s="34" t="s">
        <v>6596</v>
      </c>
      <c r="B1197" s="162">
        <v>1426042</v>
      </c>
      <c r="C1197" s="17" t="s">
        <v>491</v>
      </c>
      <c r="D1197" s="17" t="s">
        <v>598</v>
      </c>
      <c r="E1197" s="17" t="s">
        <v>434</v>
      </c>
      <c r="F1197" s="17" t="s">
        <v>2328</v>
      </c>
      <c r="G1197" s="20" t="s">
        <v>424</v>
      </c>
      <c r="H1197" s="20" t="s">
        <v>3503</v>
      </c>
      <c r="I1197" s="20" t="str">
        <f t="shared" si="169"/>
        <v>2 Gm Mokobody (2)</v>
      </c>
      <c r="J1197" s="18" t="s">
        <v>1543</v>
      </c>
      <c r="K1197" s="151">
        <v>4729</v>
      </c>
      <c r="L1197" s="154">
        <v>714</v>
      </c>
      <c r="M1197" s="70">
        <v>13</v>
      </c>
      <c r="N1197" s="169">
        <v>3746.07</v>
      </c>
      <c r="O1197" s="32">
        <f t="shared" si="171"/>
        <v>2.7489954999999999E-3</v>
      </c>
      <c r="P1197" s="32">
        <f t="shared" si="172"/>
        <v>5.2395779999999997E-4</v>
      </c>
      <c r="Q1197" s="30">
        <f t="shared" si="173"/>
        <v>1.910998E-4</v>
      </c>
      <c r="R1197" s="94">
        <f t="shared" si="170"/>
        <v>95549</v>
      </c>
      <c r="S1197" s="111"/>
      <c r="T1197" s="111"/>
      <c r="U1197" s="111"/>
      <c r="V1197" s="112"/>
      <c r="W1197" s="96">
        <f t="shared" si="174"/>
        <v>95549</v>
      </c>
    </row>
    <row r="1198" spans="1:23" hidden="1">
      <c r="A1198" s="34" t="s">
        <v>6597</v>
      </c>
      <c r="B1198" s="162">
        <v>1426053</v>
      </c>
      <c r="C1198" s="17" t="s">
        <v>491</v>
      </c>
      <c r="D1198" s="17" t="s">
        <v>598</v>
      </c>
      <c r="E1198" s="17" t="s">
        <v>436</v>
      </c>
      <c r="F1198" s="17" t="s">
        <v>2329</v>
      </c>
      <c r="G1198" s="20" t="s">
        <v>425</v>
      </c>
      <c r="H1198" s="20" t="s">
        <v>3504</v>
      </c>
      <c r="I1198" s="20" t="str">
        <f t="shared" si="169"/>
        <v>3 M-Gm Mordy (3)</v>
      </c>
      <c r="J1198" s="18" t="s">
        <v>1544</v>
      </c>
      <c r="K1198" s="151">
        <v>5234</v>
      </c>
      <c r="L1198" s="154">
        <v>739</v>
      </c>
      <c r="M1198" s="70">
        <v>16</v>
      </c>
      <c r="N1198" s="169">
        <v>4521.55</v>
      </c>
      <c r="O1198" s="32">
        <f t="shared" si="171"/>
        <v>3.0569353999999999E-3</v>
      </c>
      <c r="P1198" s="32">
        <f t="shared" si="172"/>
        <v>4.9962400000000005E-4</v>
      </c>
      <c r="Q1198" s="30">
        <f t="shared" si="173"/>
        <v>1.822247E-4</v>
      </c>
      <c r="R1198" s="94">
        <f t="shared" si="170"/>
        <v>91112</v>
      </c>
      <c r="S1198" s="111"/>
      <c r="T1198" s="111"/>
      <c r="U1198" s="111"/>
      <c r="V1198" s="112"/>
      <c r="W1198" s="96">
        <f t="shared" si="174"/>
        <v>91112</v>
      </c>
    </row>
    <row r="1199" spans="1:23" ht="20.25" hidden="1" customHeight="1">
      <c r="A1199" s="34" t="s">
        <v>6598</v>
      </c>
      <c r="B1199" s="162">
        <v>1426062</v>
      </c>
      <c r="C1199" s="17" t="s">
        <v>491</v>
      </c>
      <c r="D1199" s="17" t="s">
        <v>598</v>
      </c>
      <c r="E1199" s="17" t="s">
        <v>438</v>
      </c>
      <c r="F1199" s="17" t="s">
        <v>2328</v>
      </c>
      <c r="G1199" s="20" t="s">
        <v>424</v>
      </c>
      <c r="H1199" s="20" t="s">
        <v>3505</v>
      </c>
      <c r="I1199" s="20" t="str">
        <f t="shared" si="169"/>
        <v>2 Gm Paprotnia (2)</v>
      </c>
      <c r="J1199" s="18" t="s">
        <v>1545</v>
      </c>
      <c r="K1199" s="151">
        <v>2368</v>
      </c>
      <c r="L1199" s="154">
        <v>356</v>
      </c>
      <c r="M1199" s="70">
        <v>10</v>
      </c>
      <c r="N1199" s="169">
        <v>4101.3599999999997</v>
      </c>
      <c r="O1199" s="32">
        <f t="shared" si="171"/>
        <v>4.2229729000000001E-3</v>
      </c>
      <c r="P1199" s="32">
        <f t="shared" si="172"/>
        <v>3.6655599999999998E-4</v>
      </c>
      <c r="Q1199" s="30">
        <f t="shared" si="173"/>
        <v>1.3369160000000001E-4</v>
      </c>
      <c r="R1199" s="94">
        <f t="shared" si="170"/>
        <v>66845</v>
      </c>
      <c r="S1199" s="111"/>
      <c r="T1199" s="111"/>
      <c r="U1199" s="111"/>
      <c r="V1199" s="112"/>
      <c r="W1199" s="96">
        <f t="shared" si="174"/>
        <v>66845</v>
      </c>
    </row>
    <row r="1200" spans="1:23" hidden="1">
      <c r="A1200" s="34" t="s">
        <v>6599</v>
      </c>
      <c r="B1200" s="162">
        <v>1426072</v>
      </c>
      <c r="C1200" s="17" t="s">
        <v>491</v>
      </c>
      <c r="D1200" s="17" t="s">
        <v>598</v>
      </c>
      <c r="E1200" s="17" t="s">
        <v>445</v>
      </c>
      <c r="F1200" s="17" t="s">
        <v>2328</v>
      </c>
      <c r="G1200" s="20" t="s">
        <v>424</v>
      </c>
      <c r="H1200" s="20" t="s">
        <v>3506</v>
      </c>
      <c r="I1200" s="20" t="str">
        <f t="shared" si="169"/>
        <v>2 Gm Przesmyki (2)</v>
      </c>
      <c r="J1200" s="18" t="s">
        <v>1546</v>
      </c>
      <c r="K1200" s="151">
        <v>2699</v>
      </c>
      <c r="L1200" s="154">
        <v>314</v>
      </c>
      <c r="M1200" s="70">
        <v>3</v>
      </c>
      <c r="N1200" s="169">
        <v>3376.11</v>
      </c>
      <c r="O1200" s="32">
        <f t="shared" si="171"/>
        <v>1.1115227E-3</v>
      </c>
      <c r="P1200" s="32">
        <f t="shared" si="172"/>
        <v>1.0337869999999999E-4</v>
      </c>
      <c r="Q1200" s="30">
        <f t="shared" si="173"/>
        <v>3.7704599999999998E-5</v>
      </c>
      <c r="R1200" s="94">
        <f t="shared" si="170"/>
        <v>18852</v>
      </c>
      <c r="S1200" s="111"/>
      <c r="T1200" s="111"/>
      <c r="U1200" s="111"/>
      <c r="V1200" s="112"/>
      <c r="W1200" s="96">
        <f t="shared" si="174"/>
        <v>18852</v>
      </c>
    </row>
    <row r="1201" spans="1:23" hidden="1">
      <c r="A1201" s="34" t="s">
        <v>6600</v>
      </c>
      <c r="B1201" s="162">
        <v>1426082</v>
      </c>
      <c r="C1201" s="17" t="s">
        <v>491</v>
      </c>
      <c r="D1201" s="17" t="s">
        <v>598</v>
      </c>
      <c r="E1201" s="17" t="s">
        <v>469</v>
      </c>
      <c r="F1201" s="17" t="s">
        <v>2328</v>
      </c>
      <c r="G1201" s="20" t="s">
        <v>424</v>
      </c>
      <c r="H1201" s="20" t="s">
        <v>3507</v>
      </c>
      <c r="I1201" s="20" t="str">
        <f t="shared" si="169"/>
        <v>2 Gm Siedlce (2)</v>
      </c>
      <c r="J1201" s="18" t="s">
        <v>1547</v>
      </c>
      <c r="K1201" s="151">
        <v>20080</v>
      </c>
      <c r="L1201" s="154">
        <v>3778</v>
      </c>
      <c r="M1201" s="70">
        <v>17</v>
      </c>
      <c r="N1201" s="169">
        <v>5785.19</v>
      </c>
      <c r="O1201" s="32">
        <f t="shared" si="171"/>
        <v>8.4661350000000003E-4</v>
      </c>
      <c r="P1201" s="32">
        <f t="shared" si="172"/>
        <v>5.5287819999999999E-4</v>
      </c>
      <c r="Q1201" s="30">
        <f t="shared" si="173"/>
        <v>2.016477E-4</v>
      </c>
      <c r="R1201" s="94">
        <f t="shared" si="170"/>
        <v>100823</v>
      </c>
      <c r="S1201" s="111"/>
      <c r="T1201" s="111"/>
      <c r="U1201" s="111"/>
      <c r="V1201" s="112"/>
      <c r="W1201" s="96">
        <f t="shared" si="174"/>
        <v>100823</v>
      </c>
    </row>
    <row r="1202" spans="1:23" hidden="1">
      <c r="A1202" s="34" t="s">
        <v>6601</v>
      </c>
      <c r="B1202" s="162">
        <v>1426092</v>
      </c>
      <c r="C1202" s="17" t="s">
        <v>491</v>
      </c>
      <c r="D1202" s="17" t="s">
        <v>598</v>
      </c>
      <c r="E1202" s="17" t="s">
        <v>471</v>
      </c>
      <c r="F1202" s="17" t="s">
        <v>2328</v>
      </c>
      <c r="G1202" s="20" t="s">
        <v>424</v>
      </c>
      <c r="H1202" s="20" t="s">
        <v>3508</v>
      </c>
      <c r="I1202" s="20" t="str">
        <f t="shared" si="169"/>
        <v>2 Gm Skórzec (2)</v>
      </c>
      <c r="J1202" s="18" t="s">
        <v>1548</v>
      </c>
      <c r="K1202" s="151">
        <v>8280</v>
      </c>
      <c r="L1202" s="154">
        <v>1466</v>
      </c>
      <c r="M1202" s="70">
        <v>31</v>
      </c>
      <c r="N1202" s="169">
        <v>4383.47</v>
      </c>
      <c r="O1202" s="32">
        <f t="shared" si="171"/>
        <v>3.7439613000000002E-3</v>
      </c>
      <c r="P1202" s="32">
        <f t="shared" si="172"/>
        <v>1.2521238E-3</v>
      </c>
      <c r="Q1202" s="30">
        <f t="shared" si="173"/>
        <v>4.566792E-4</v>
      </c>
      <c r="R1202" s="94">
        <f t="shared" si="170"/>
        <v>228339</v>
      </c>
      <c r="S1202" s="111"/>
      <c r="T1202" s="111"/>
      <c r="U1202" s="111"/>
      <c r="V1202" s="112"/>
      <c r="W1202" s="96">
        <f t="shared" si="174"/>
        <v>228339</v>
      </c>
    </row>
    <row r="1203" spans="1:23" hidden="1">
      <c r="A1203" s="34" t="s">
        <v>6602</v>
      </c>
      <c r="B1203" s="162">
        <v>1426102</v>
      </c>
      <c r="C1203" s="17" t="s">
        <v>491</v>
      </c>
      <c r="D1203" s="17" t="s">
        <v>598</v>
      </c>
      <c r="E1203" s="17" t="s">
        <v>484</v>
      </c>
      <c r="F1203" s="17" t="s">
        <v>2328</v>
      </c>
      <c r="G1203" s="20" t="s">
        <v>424</v>
      </c>
      <c r="H1203" s="20" t="s">
        <v>3509</v>
      </c>
      <c r="I1203" s="20" t="str">
        <f t="shared" si="169"/>
        <v>2 Gm Suchożebry (2)</v>
      </c>
      <c r="J1203" s="18" t="s">
        <v>1549</v>
      </c>
      <c r="K1203" s="151">
        <v>4739</v>
      </c>
      <c r="L1203" s="154">
        <v>763</v>
      </c>
      <c r="M1203" s="70">
        <v>12</v>
      </c>
      <c r="N1203" s="169">
        <v>4932.5</v>
      </c>
      <c r="O1203" s="32">
        <f t="shared" si="171"/>
        <v>2.5321797000000001E-3</v>
      </c>
      <c r="P1203" s="32">
        <f t="shared" si="172"/>
        <v>3.9169850000000001E-4</v>
      </c>
      <c r="Q1203" s="30">
        <f t="shared" si="173"/>
        <v>1.4286170000000001E-4</v>
      </c>
      <c r="R1203" s="94">
        <f t="shared" si="170"/>
        <v>71430</v>
      </c>
      <c r="S1203" s="111"/>
      <c r="T1203" s="111"/>
      <c r="U1203" s="111"/>
      <c r="V1203" s="112"/>
      <c r="W1203" s="96">
        <f t="shared" si="174"/>
        <v>71430</v>
      </c>
    </row>
    <row r="1204" spans="1:23" hidden="1">
      <c r="A1204" s="34" t="s">
        <v>6603</v>
      </c>
      <c r="B1204" s="162">
        <v>1426112</v>
      </c>
      <c r="C1204" s="17" t="s">
        <v>491</v>
      </c>
      <c r="D1204" s="17" t="s">
        <v>598</v>
      </c>
      <c r="E1204" s="17" t="s">
        <v>486</v>
      </c>
      <c r="F1204" s="17" t="s">
        <v>2328</v>
      </c>
      <c r="G1204" s="20" t="s">
        <v>424</v>
      </c>
      <c r="H1204" s="20" t="s">
        <v>3510</v>
      </c>
      <c r="I1204" s="20" t="str">
        <f t="shared" si="169"/>
        <v>2 Gm Wiśniew (2)</v>
      </c>
      <c r="J1204" s="18" t="s">
        <v>1550</v>
      </c>
      <c r="K1204" s="151">
        <v>5767</v>
      </c>
      <c r="L1204" s="154">
        <v>890</v>
      </c>
      <c r="M1204" s="70">
        <v>2</v>
      </c>
      <c r="N1204" s="169">
        <v>4757.13</v>
      </c>
      <c r="O1204" s="32">
        <f t="shared" si="171"/>
        <v>3.4680069999999999E-4</v>
      </c>
      <c r="P1204" s="32">
        <f t="shared" si="172"/>
        <v>6.48821E-5</v>
      </c>
      <c r="Q1204" s="30">
        <f t="shared" si="173"/>
        <v>2.3663999999999999E-5</v>
      </c>
      <c r="R1204" s="94">
        <f t="shared" si="170"/>
        <v>11832</v>
      </c>
      <c r="S1204" s="111"/>
      <c r="T1204" s="111"/>
      <c r="U1204" s="111"/>
      <c r="V1204" s="112"/>
      <c r="W1204" s="96">
        <f t="shared" si="174"/>
        <v>11832</v>
      </c>
    </row>
    <row r="1205" spans="1:23" hidden="1">
      <c r="A1205" s="34" t="s">
        <v>6604</v>
      </c>
      <c r="B1205" s="162">
        <v>1426122</v>
      </c>
      <c r="C1205" s="17" t="s">
        <v>491</v>
      </c>
      <c r="D1205" s="17" t="s">
        <v>598</v>
      </c>
      <c r="E1205" s="17" t="s">
        <v>487</v>
      </c>
      <c r="F1205" s="17" t="s">
        <v>2328</v>
      </c>
      <c r="G1205" s="20" t="s">
        <v>424</v>
      </c>
      <c r="H1205" s="20" t="s">
        <v>3511</v>
      </c>
      <c r="I1205" s="20" t="str">
        <f t="shared" si="169"/>
        <v>2 Gm Wodynie (2)</v>
      </c>
      <c r="J1205" s="18" t="s">
        <v>1551</v>
      </c>
      <c r="K1205" s="151">
        <v>4016</v>
      </c>
      <c r="L1205" s="154">
        <v>600</v>
      </c>
      <c r="M1205" s="70">
        <v>21</v>
      </c>
      <c r="N1205" s="169">
        <v>3440.52</v>
      </c>
      <c r="O1205" s="32">
        <f t="shared" si="171"/>
        <v>5.2290836E-3</v>
      </c>
      <c r="P1205" s="32">
        <f t="shared" si="172"/>
        <v>9.1191160000000005E-4</v>
      </c>
      <c r="Q1205" s="30">
        <f t="shared" si="173"/>
        <v>3.325957E-4</v>
      </c>
      <c r="R1205" s="94">
        <f t="shared" si="170"/>
        <v>166297</v>
      </c>
      <c r="S1205" s="111"/>
      <c r="T1205" s="111"/>
      <c r="U1205" s="111"/>
      <c r="V1205" s="112"/>
      <c r="W1205" s="96">
        <f t="shared" si="174"/>
        <v>166297</v>
      </c>
    </row>
    <row r="1206" spans="1:23" hidden="1">
      <c r="A1206" s="34" t="s">
        <v>6605</v>
      </c>
      <c r="B1206" s="162">
        <v>1426132</v>
      </c>
      <c r="C1206" s="17" t="s">
        <v>491</v>
      </c>
      <c r="D1206" s="17" t="s">
        <v>598</v>
      </c>
      <c r="E1206" s="17" t="s">
        <v>489</v>
      </c>
      <c r="F1206" s="17" t="s">
        <v>2328</v>
      </c>
      <c r="G1206" s="20" t="s">
        <v>424</v>
      </c>
      <c r="H1206" s="20" t="s">
        <v>3512</v>
      </c>
      <c r="I1206" s="20" t="str">
        <f t="shared" si="169"/>
        <v>2 Gm Zbuczyn (2)</v>
      </c>
      <c r="J1206" s="18" t="s">
        <v>1552</v>
      </c>
      <c r="K1206" s="151">
        <v>9764</v>
      </c>
      <c r="L1206" s="154">
        <v>1646</v>
      </c>
      <c r="M1206" s="70">
        <v>32</v>
      </c>
      <c r="N1206" s="169">
        <v>3825.4</v>
      </c>
      <c r="O1206" s="32">
        <f t="shared" si="171"/>
        <v>3.2773453000000002E-3</v>
      </c>
      <c r="P1206" s="32">
        <f t="shared" si="172"/>
        <v>1.4101820000000001E-3</v>
      </c>
      <c r="Q1206" s="30">
        <f t="shared" si="173"/>
        <v>5.1432680000000001E-4</v>
      </c>
      <c r="R1206" s="94">
        <f t="shared" si="170"/>
        <v>257163</v>
      </c>
      <c r="S1206" s="111"/>
      <c r="T1206" s="111"/>
      <c r="U1206" s="111"/>
      <c r="V1206" s="112"/>
      <c r="W1206" s="96">
        <f t="shared" si="174"/>
        <v>257163</v>
      </c>
    </row>
    <row r="1207" spans="1:23" ht="20.25" hidden="1" customHeight="1">
      <c r="A1207" s="34" t="s">
        <v>6606</v>
      </c>
      <c r="B1207" s="162">
        <v>1427011</v>
      </c>
      <c r="C1207" s="17" t="s">
        <v>491</v>
      </c>
      <c r="D1207" s="17" t="s">
        <v>1553</v>
      </c>
      <c r="E1207" s="17" t="s">
        <v>430</v>
      </c>
      <c r="F1207" s="17" t="s">
        <v>2327</v>
      </c>
      <c r="G1207" s="20" t="s">
        <v>423</v>
      </c>
      <c r="H1207" s="20" t="s">
        <v>3513</v>
      </c>
      <c r="I1207" s="20" t="str">
        <f t="shared" si="169"/>
        <v>1 M Sierpc (1)</v>
      </c>
      <c r="J1207" s="18" t="s">
        <v>1554</v>
      </c>
      <c r="K1207" s="151">
        <v>16540</v>
      </c>
      <c r="L1207" s="154">
        <v>2311</v>
      </c>
      <c r="M1207" s="70">
        <v>44</v>
      </c>
      <c r="N1207" s="169">
        <v>5876.2</v>
      </c>
      <c r="O1207" s="32">
        <f t="shared" si="171"/>
        <v>2.6602176000000001E-3</v>
      </c>
      <c r="P1207" s="32">
        <f t="shared" si="172"/>
        <v>1.046214E-3</v>
      </c>
      <c r="Q1207" s="30">
        <f t="shared" si="173"/>
        <v>3.81579E-4</v>
      </c>
      <c r="R1207" s="94">
        <f t="shared" si="170"/>
        <v>190789</v>
      </c>
      <c r="S1207" s="111"/>
      <c r="T1207" s="111"/>
      <c r="U1207" s="111"/>
      <c r="V1207" s="112"/>
      <c r="W1207" s="96">
        <f t="shared" si="174"/>
        <v>190789</v>
      </c>
    </row>
    <row r="1208" spans="1:23" hidden="1">
      <c r="A1208" s="34" t="s">
        <v>6607</v>
      </c>
      <c r="B1208" s="162">
        <v>1427022</v>
      </c>
      <c r="C1208" s="17" t="s">
        <v>491</v>
      </c>
      <c r="D1208" s="17" t="s">
        <v>1553</v>
      </c>
      <c r="E1208" s="17" t="s">
        <v>429</v>
      </c>
      <c r="F1208" s="17" t="s">
        <v>2328</v>
      </c>
      <c r="G1208" s="20" t="s">
        <v>424</v>
      </c>
      <c r="H1208" s="20" t="s">
        <v>3514</v>
      </c>
      <c r="I1208" s="20" t="str">
        <f t="shared" si="169"/>
        <v>2 Gm Gozdowo (2)</v>
      </c>
      <c r="J1208" s="18" t="s">
        <v>1555</v>
      </c>
      <c r="K1208" s="151">
        <v>5584</v>
      </c>
      <c r="L1208" s="154">
        <v>865</v>
      </c>
      <c r="M1208" s="70">
        <v>32</v>
      </c>
      <c r="N1208" s="169">
        <v>4077.52</v>
      </c>
      <c r="O1208" s="32">
        <f t="shared" si="171"/>
        <v>5.7306589999999999E-3</v>
      </c>
      <c r="P1208" s="32">
        <f t="shared" si="172"/>
        <v>1.2156948000000001E-3</v>
      </c>
      <c r="Q1208" s="30">
        <f t="shared" si="173"/>
        <v>4.4339269999999999E-4</v>
      </c>
      <c r="R1208" s="94">
        <f t="shared" si="170"/>
        <v>221696</v>
      </c>
      <c r="S1208" s="111"/>
      <c r="T1208" s="111"/>
      <c r="U1208" s="111"/>
      <c r="V1208" s="112"/>
      <c r="W1208" s="96">
        <f t="shared" si="174"/>
        <v>221696</v>
      </c>
    </row>
    <row r="1209" spans="1:23" hidden="1">
      <c r="A1209" s="34" t="s">
        <v>6608</v>
      </c>
      <c r="B1209" s="162">
        <v>1427032</v>
      </c>
      <c r="C1209" s="17" t="s">
        <v>491</v>
      </c>
      <c r="D1209" s="17" t="s">
        <v>1553</v>
      </c>
      <c r="E1209" s="17" t="s">
        <v>432</v>
      </c>
      <c r="F1209" s="17" t="s">
        <v>2328</v>
      </c>
      <c r="G1209" s="20" t="s">
        <v>424</v>
      </c>
      <c r="H1209" s="20" t="s">
        <v>3515</v>
      </c>
      <c r="I1209" s="20" t="str">
        <f t="shared" si="169"/>
        <v>2 Gm Mochowo (2)</v>
      </c>
      <c r="J1209" s="18" t="s">
        <v>1556</v>
      </c>
      <c r="K1209" s="151">
        <v>5450</v>
      </c>
      <c r="L1209" s="154">
        <v>776</v>
      </c>
      <c r="M1209" s="70">
        <v>48</v>
      </c>
      <c r="N1209" s="169">
        <v>3332.28</v>
      </c>
      <c r="O1209" s="32">
        <f t="shared" si="171"/>
        <v>8.8073393999999992E-3</v>
      </c>
      <c r="P1209" s="32">
        <f t="shared" si="172"/>
        <v>2.0509967E-3</v>
      </c>
      <c r="Q1209" s="30">
        <f t="shared" si="173"/>
        <v>7.4804709999999998E-4</v>
      </c>
      <c r="R1209" s="94">
        <f t="shared" si="170"/>
        <v>374023</v>
      </c>
      <c r="S1209" s="111"/>
      <c r="T1209" s="111"/>
      <c r="U1209" s="111"/>
      <c r="V1209" s="112"/>
      <c r="W1209" s="96">
        <f t="shared" si="174"/>
        <v>374023</v>
      </c>
    </row>
    <row r="1210" spans="1:23" hidden="1">
      <c r="A1210" s="34" t="s">
        <v>6609</v>
      </c>
      <c r="B1210" s="162">
        <v>1427042</v>
      </c>
      <c r="C1210" s="17" t="s">
        <v>491</v>
      </c>
      <c r="D1210" s="17" t="s">
        <v>1553</v>
      </c>
      <c r="E1210" s="17" t="s">
        <v>434</v>
      </c>
      <c r="F1210" s="17" t="s">
        <v>2328</v>
      </c>
      <c r="G1210" s="20" t="s">
        <v>424</v>
      </c>
      <c r="H1210" s="20" t="s">
        <v>3516</v>
      </c>
      <c r="I1210" s="20" t="str">
        <f t="shared" si="169"/>
        <v>2 Gm Rościszewo (2)</v>
      </c>
      <c r="J1210" s="18" t="s">
        <v>1557</v>
      </c>
      <c r="K1210" s="151">
        <v>3673</v>
      </c>
      <c r="L1210" s="154">
        <v>537</v>
      </c>
      <c r="M1210" s="70">
        <v>78</v>
      </c>
      <c r="N1210" s="169">
        <v>2861.45</v>
      </c>
      <c r="O1210" s="32">
        <f t="shared" si="171"/>
        <v>2.1236046799999998E-2</v>
      </c>
      <c r="P1210" s="32">
        <f t="shared" si="172"/>
        <v>3.9853071E-3</v>
      </c>
      <c r="Q1210" s="30">
        <f t="shared" si="173"/>
        <v>1.4535359E-3</v>
      </c>
      <c r="R1210" s="94">
        <f t="shared" si="170"/>
        <v>726767</v>
      </c>
      <c r="S1210" s="111"/>
      <c r="T1210" s="111"/>
      <c r="U1210" s="111"/>
      <c r="V1210" s="112"/>
      <c r="W1210" s="96">
        <f t="shared" si="174"/>
        <v>726767</v>
      </c>
    </row>
    <row r="1211" spans="1:23" hidden="1">
      <c r="A1211" s="34" t="s">
        <v>6610</v>
      </c>
      <c r="B1211" s="162">
        <v>1427052</v>
      </c>
      <c r="C1211" s="17" t="s">
        <v>491</v>
      </c>
      <c r="D1211" s="17" t="s">
        <v>1553</v>
      </c>
      <c r="E1211" s="17" t="s">
        <v>436</v>
      </c>
      <c r="F1211" s="17" t="s">
        <v>2328</v>
      </c>
      <c r="G1211" s="20" t="s">
        <v>424</v>
      </c>
      <c r="H1211" s="20" t="s">
        <v>3517</v>
      </c>
      <c r="I1211" s="20" t="str">
        <f t="shared" si="169"/>
        <v>2 Gm Sierpc (2)</v>
      </c>
      <c r="J1211" s="18" t="s">
        <v>1554</v>
      </c>
      <c r="K1211" s="151">
        <v>6491</v>
      </c>
      <c r="L1211" s="154">
        <v>1094</v>
      </c>
      <c r="M1211" s="70">
        <v>58</v>
      </c>
      <c r="N1211" s="169">
        <v>3927.45</v>
      </c>
      <c r="O1211" s="32">
        <f t="shared" si="171"/>
        <v>8.9354489999999998E-3</v>
      </c>
      <c r="P1211" s="32">
        <f t="shared" si="172"/>
        <v>2.4889893000000001E-3</v>
      </c>
      <c r="Q1211" s="30">
        <f t="shared" si="173"/>
        <v>9.0779339999999997E-4</v>
      </c>
      <c r="R1211" s="94">
        <f t="shared" si="170"/>
        <v>453896</v>
      </c>
      <c r="S1211" s="111"/>
      <c r="T1211" s="111"/>
      <c r="U1211" s="111"/>
      <c r="V1211" s="112"/>
      <c r="W1211" s="96">
        <f t="shared" si="174"/>
        <v>453896</v>
      </c>
    </row>
    <row r="1212" spans="1:23" hidden="1">
      <c r="A1212" s="34" t="s">
        <v>6611</v>
      </c>
      <c r="B1212" s="162">
        <v>1427062</v>
      </c>
      <c r="C1212" s="17" t="s">
        <v>491</v>
      </c>
      <c r="D1212" s="17" t="s">
        <v>1553</v>
      </c>
      <c r="E1212" s="17" t="s">
        <v>438</v>
      </c>
      <c r="F1212" s="17" t="s">
        <v>2328</v>
      </c>
      <c r="G1212" s="20" t="s">
        <v>424</v>
      </c>
      <c r="H1212" s="20" t="s">
        <v>3518</v>
      </c>
      <c r="I1212" s="20" t="str">
        <f t="shared" si="169"/>
        <v>2 Gm Szczutowo (2)</v>
      </c>
      <c r="J1212" s="18" t="s">
        <v>1558</v>
      </c>
      <c r="K1212" s="151">
        <v>3901</v>
      </c>
      <c r="L1212" s="154">
        <v>556</v>
      </c>
      <c r="M1212" s="70">
        <v>62</v>
      </c>
      <c r="N1212" s="169">
        <v>3215.56</v>
      </c>
      <c r="O1212" s="32">
        <f t="shared" si="171"/>
        <v>1.58933606E-2</v>
      </c>
      <c r="P1212" s="32">
        <f t="shared" si="172"/>
        <v>2.7481087000000002E-3</v>
      </c>
      <c r="Q1212" s="30">
        <f t="shared" si="173"/>
        <v>1.0023002999999999E-3</v>
      </c>
      <c r="R1212" s="94">
        <f t="shared" si="170"/>
        <v>501150</v>
      </c>
      <c r="S1212" s="111"/>
      <c r="T1212" s="111"/>
      <c r="U1212" s="111"/>
      <c r="V1212" s="112"/>
      <c r="W1212" s="96">
        <f t="shared" si="174"/>
        <v>501150</v>
      </c>
    </row>
    <row r="1213" spans="1:23" hidden="1">
      <c r="A1213" s="34" t="s">
        <v>6612</v>
      </c>
      <c r="B1213" s="162">
        <v>1427072</v>
      </c>
      <c r="C1213" s="17" t="s">
        <v>491</v>
      </c>
      <c r="D1213" s="17" t="s">
        <v>1553</v>
      </c>
      <c r="E1213" s="17" t="s">
        <v>445</v>
      </c>
      <c r="F1213" s="17" t="s">
        <v>2328</v>
      </c>
      <c r="G1213" s="20" t="s">
        <v>424</v>
      </c>
      <c r="H1213" s="20" t="s">
        <v>3519</v>
      </c>
      <c r="I1213" s="20" t="str">
        <f t="shared" si="169"/>
        <v>2 Gm Zawidz (2)</v>
      </c>
      <c r="J1213" s="18" t="s">
        <v>1559</v>
      </c>
      <c r="K1213" s="151">
        <v>5663</v>
      </c>
      <c r="L1213" s="154">
        <v>724</v>
      </c>
      <c r="M1213" s="70">
        <v>90</v>
      </c>
      <c r="N1213" s="169">
        <v>3127.41</v>
      </c>
      <c r="O1213" s="32">
        <f t="shared" si="171"/>
        <v>1.58926364E-2</v>
      </c>
      <c r="P1213" s="32">
        <f t="shared" si="172"/>
        <v>3.6791685999999998E-3</v>
      </c>
      <c r="Q1213" s="30">
        <f t="shared" si="173"/>
        <v>1.3418799999999999E-3</v>
      </c>
      <c r="R1213" s="94">
        <f t="shared" si="170"/>
        <v>670940</v>
      </c>
      <c r="S1213" s="111"/>
      <c r="T1213" s="111"/>
      <c r="U1213" s="111"/>
      <c r="V1213" s="112"/>
      <c r="W1213" s="96">
        <f t="shared" si="174"/>
        <v>670940</v>
      </c>
    </row>
    <row r="1214" spans="1:23" hidden="1">
      <c r="A1214" s="34" t="s">
        <v>6613</v>
      </c>
      <c r="B1214" s="162">
        <v>1428011</v>
      </c>
      <c r="C1214" s="17" t="s">
        <v>491</v>
      </c>
      <c r="D1214" s="17" t="s">
        <v>1560</v>
      </c>
      <c r="E1214" s="17" t="s">
        <v>430</v>
      </c>
      <c r="F1214" s="17" t="s">
        <v>2327</v>
      </c>
      <c r="G1214" s="20" t="s">
        <v>423</v>
      </c>
      <c r="H1214" s="20" t="s">
        <v>3520</v>
      </c>
      <c r="I1214" s="20" t="str">
        <f t="shared" si="169"/>
        <v>1 M Sochaczew (1)</v>
      </c>
      <c r="J1214" s="18" t="s">
        <v>1561</v>
      </c>
      <c r="K1214" s="151">
        <v>32786</v>
      </c>
      <c r="L1214" s="154">
        <v>4184</v>
      </c>
      <c r="M1214" s="70">
        <v>29</v>
      </c>
      <c r="N1214" s="169">
        <v>5485.09</v>
      </c>
      <c r="O1214" s="32">
        <f t="shared" si="171"/>
        <v>8.8452379999999996E-4</v>
      </c>
      <c r="P1214" s="32">
        <f t="shared" si="172"/>
        <v>6.7471040000000005E-4</v>
      </c>
      <c r="Q1214" s="30">
        <f t="shared" si="173"/>
        <v>2.4608280000000001E-4</v>
      </c>
      <c r="R1214" s="94">
        <f t="shared" si="170"/>
        <v>123041</v>
      </c>
      <c r="S1214" s="111"/>
      <c r="T1214" s="111"/>
      <c r="U1214" s="111"/>
      <c r="V1214" s="112"/>
      <c r="W1214" s="96">
        <f t="shared" si="174"/>
        <v>123041</v>
      </c>
    </row>
    <row r="1215" spans="1:23" ht="20.25" hidden="1" customHeight="1">
      <c r="A1215" s="34" t="s">
        <v>6614</v>
      </c>
      <c r="B1215" s="162">
        <v>1428022</v>
      </c>
      <c r="C1215" s="17" t="s">
        <v>491</v>
      </c>
      <c r="D1215" s="17" t="s">
        <v>1560</v>
      </c>
      <c r="E1215" s="17" t="s">
        <v>429</v>
      </c>
      <c r="F1215" s="17" t="s">
        <v>2328</v>
      </c>
      <c r="G1215" s="20" t="s">
        <v>424</v>
      </c>
      <c r="H1215" s="20" t="s">
        <v>3521</v>
      </c>
      <c r="I1215" s="20" t="str">
        <f t="shared" si="169"/>
        <v>2 Gm Brochów (2)</v>
      </c>
      <c r="J1215" s="18" t="s">
        <v>1562</v>
      </c>
      <c r="K1215" s="151">
        <v>4427</v>
      </c>
      <c r="L1215" s="154">
        <v>692</v>
      </c>
      <c r="M1215" s="70">
        <v>16</v>
      </c>
      <c r="N1215" s="169">
        <v>4728.04</v>
      </c>
      <c r="O1215" s="32">
        <f t="shared" si="171"/>
        <v>3.6141856E-3</v>
      </c>
      <c r="P1215" s="32">
        <f t="shared" si="172"/>
        <v>5.2897529999999999E-4</v>
      </c>
      <c r="Q1215" s="30">
        <f t="shared" si="173"/>
        <v>1.929298E-4</v>
      </c>
      <c r="R1215" s="94">
        <f t="shared" si="170"/>
        <v>96464</v>
      </c>
      <c r="S1215" s="111"/>
      <c r="T1215" s="111"/>
      <c r="U1215" s="111"/>
      <c r="V1215" s="112"/>
      <c r="W1215" s="96">
        <f t="shared" si="174"/>
        <v>96464</v>
      </c>
    </row>
    <row r="1216" spans="1:23" hidden="1">
      <c r="A1216" s="34" t="s">
        <v>6615</v>
      </c>
      <c r="B1216" s="162">
        <v>1428032</v>
      </c>
      <c r="C1216" s="17" t="s">
        <v>491</v>
      </c>
      <c r="D1216" s="17" t="s">
        <v>1560</v>
      </c>
      <c r="E1216" s="17" t="s">
        <v>432</v>
      </c>
      <c r="F1216" s="17" t="s">
        <v>2328</v>
      </c>
      <c r="G1216" s="20" t="s">
        <v>424</v>
      </c>
      <c r="H1216" s="20" t="s">
        <v>3522</v>
      </c>
      <c r="I1216" s="20" t="str">
        <f t="shared" si="169"/>
        <v>2 Gm Iłów (2)</v>
      </c>
      <c r="J1216" s="18" t="s">
        <v>1563</v>
      </c>
      <c r="K1216" s="151">
        <v>5786</v>
      </c>
      <c r="L1216" s="154">
        <v>847</v>
      </c>
      <c r="M1216" s="70">
        <v>16</v>
      </c>
      <c r="N1216" s="169">
        <v>4335.5200000000004</v>
      </c>
      <c r="O1216" s="32">
        <f t="shared" si="171"/>
        <v>2.7652954999999998E-3</v>
      </c>
      <c r="P1216" s="32">
        <f t="shared" si="172"/>
        <v>5.4023630000000003E-4</v>
      </c>
      <c r="Q1216" s="30">
        <f t="shared" si="173"/>
        <v>1.970369E-4</v>
      </c>
      <c r="R1216" s="94">
        <f t="shared" si="170"/>
        <v>98518</v>
      </c>
      <c r="S1216" s="111"/>
      <c r="T1216" s="111"/>
      <c r="U1216" s="111"/>
      <c r="V1216" s="112"/>
      <c r="W1216" s="96">
        <f t="shared" si="174"/>
        <v>98518</v>
      </c>
    </row>
    <row r="1217" spans="1:23" hidden="1">
      <c r="A1217" s="34" t="s">
        <v>6616</v>
      </c>
      <c r="B1217" s="162">
        <v>1428042</v>
      </c>
      <c r="C1217" s="17" t="s">
        <v>491</v>
      </c>
      <c r="D1217" s="17" t="s">
        <v>1560</v>
      </c>
      <c r="E1217" s="17" t="s">
        <v>434</v>
      </c>
      <c r="F1217" s="17" t="s">
        <v>2328</v>
      </c>
      <c r="G1217" s="20" t="s">
        <v>424</v>
      </c>
      <c r="H1217" s="20" t="s">
        <v>3523</v>
      </c>
      <c r="I1217" s="20" t="str">
        <f t="shared" si="169"/>
        <v>2 Gm Młodzieszyn (2)</v>
      </c>
      <c r="J1217" s="18" t="s">
        <v>1564</v>
      </c>
      <c r="K1217" s="151">
        <v>5584</v>
      </c>
      <c r="L1217" s="154">
        <v>813</v>
      </c>
      <c r="M1217" s="70">
        <v>15</v>
      </c>
      <c r="N1217" s="169">
        <v>4480.54</v>
      </c>
      <c r="O1217" s="32">
        <f t="shared" si="171"/>
        <v>2.6862463999999999E-3</v>
      </c>
      <c r="P1217" s="32">
        <f t="shared" si="172"/>
        <v>4.8742300000000001E-4</v>
      </c>
      <c r="Q1217" s="30">
        <f t="shared" si="173"/>
        <v>1.777747E-4</v>
      </c>
      <c r="R1217" s="94">
        <f t="shared" si="170"/>
        <v>88887</v>
      </c>
      <c r="S1217" s="111"/>
      <c r="T1217" s="111"/>
      <c r="U1217" s="111"/>
      <c r="V1217" s="112"/>
      <c r="W1217" s="96">
        <f t="shared" si="174"/>
        <v>88887</v>
      </c>
    </row>
    <row r="1218" spans="1:23" ht="20.25" hidden="1" customHeight="1">
      <c r="A1218" s="34" t="s">
        <v>6617</v>
      </c>
      <c r="B1218" s="162">
        <v>1428052</v>
      </c>
      <c r="C1218" s="17" t="s">
        <v>491</v>
      </c>
      <c r="D1218" s="17" t="s">
        <v>1560</v>
      </c>
      <c r="E1218" s="17" t="s">
        <v>436</v>
      </c>
      <c r="F1218" s="17" t="s">
        <v>2328</v>
      </c>
      <c r="G1218" s="20" t="s">
        <v>424</v>
      </c>
      <c r="H1218" s="20" t="s">
        <v>3524</v>
      </c>
      <c r="I1218" s="20" t="str">
        <f t="shared" si="169"/>
        <v>2 Gm Nowa Sucha (2)</v>
      </c>
      <c r="J1218" s="18" t="s">
        <v>1565</v>
      </c>
      <c r="K1218" s="151">
        <v>6917</v>
      </c>
      <c r="L1218" s="154">
        <v>1118</v>
      </c>
      <c r="M1218" s="70">
        <v>11</v>
      </c>
      <c r="N1218" s="169">
        <v>4735.3900000000003</v>
      </c>
      <c r="O1218" s="32">
        <f t="shared" si="171"/>
        <v>1.5902848E-3</v>
      </c>
      <c r="P1218" s="32">
        <f t="shared" si="172"/>
        <v>3.7545759999999998E-4</v>
      </c>
      <c r="Q1218" s="30">
        <f t="shared" si="173"/>
        <v>1.3693820000000001E-4</v>
      </c>
      <c r="R1218" s="94">
        <f t="shared" si="170"/>
        <v>68469</v>
      </c>
      <c r="S1218" s="111"/>
      <c r="T1218" s="111"/>
      <c r="U1218" s="111"/>
      <c r="V1218" s="112"/>
      <c r="W1218" s="96">
        <f t="shared" si="174"/>
        <v>68469</v>
      </c>
    </row>
    <row r="1219" spans="1:23" hidden="1">
      <c r="A1219" s="34" t="s">
        <v>6618</v>
      </c>
      <c r="B1219" s="162">
        <v>1428062</v>
      </c>
      <c r="C1219" s="17" t="s">
        <v>491</v>
      </c>
      <c r="D1219" s="17" t="s">
        <v>1560</v>
      </c>
      <c r="E1219" s="17" t="s">
        <v>438</v>
      </c>
      <c r="F1219" s="17" t="s">
        <v>2328</v>
      </c>
      <c r="G1219" s="20" t="s">
        <v>424</v>
      </c>
      <c r="H1219" s="20" t="s">
        <v>3525</v>
      </c>
      <c r="I1219" s="20" t="str">
        <f t="shared" si="169"/>
        <v>2 Gm Rybno (2)</v>
      </c>
      <c r="J1219" s="18" t="s">
        <v>1566</v>
      </c>
      <c r="K1219" s="151">
        <v>3403</v>
      </c>
      <c r="L1219" s="154">
        <v>558</v>
      </c>
      <c r="M1219" s="70">
        <v>22</v>
      </c>
      <c r="N1219" s="169">
        <v>4015.83</v>
      </c>
      <c r="O1219" s="32">
        <f t="shared" si="171"/>
        <v>6.4648839000000001E-3</v>
      </c>
      <c r="P1219" s="32">
        <f t="shared" si="172"/>
        <v>8.9829619999999999E-4</v>
      </c>
      <c r="Q1219" s="30">
        <f t="shared" si="173"/>
        <v>3.276299E-4</v>
      </c>
      <c r="R1219" s="94">
        <f t="shared" si="170"/>
        <v>163814</v>
      </c>
      <c r="S1219" s="111"/>
      <c r="T1219" s="111"/>
      <c r="U1219" s="111"/>
      <c r="V1219" s="112"/>
      <c r="W1219" s="96">
        <f t="shared" si="174"/>
        <v>163814</v>
      </c>
    </row>
    <row r="1220" spans="1:23" hidden="1">
      <c r="A1220" s="34" t="s">
        <v>6619</v>
      </c>
      <c r="B1220" s="162">
        <v>1428072</v>
      </c>
      <c r="C1220" s="17" t="s">
        <v>491</v>
      </c>
      <c r="D1220" s="17" t="s">
        <v>1560</v>
      </c>
      <c r="E1220" s="17" t="s">
        <v>445</v>
      </c>
      <c r="F1220" s="17" t="s">
        <v>2328</v>
      </c>
      <c r="G1220" s="20" t="s">
        <v>424</v>
      </c>
      <c r="H1220" s="20" t="s">
        <v>3526</v>
      </c>
      <c r="I1220" s="20" t="str">
        <f t="shared" ref="I1220:I1283" si="175">CONCATENATE(F1220," ",G1220," ",H1220)</f>
        <v>2 Gm Sochaczew (2)</v>
      </c>
      <c r="J1220" s="18" t="s">
        <v>1561</v>
      </c>
      <c r="K1220" s="151">
        <v>12108</v>
      </c>
      <c r="L1220" s="154">
        <v>2166</v>
      </c>
      <c r="M1220" s="70">
        <v>18</v>
      </c>
      <c r="N1220" s="169">
        <v>7045.93</v>
      </c>
      <c r="O1220" s="32">
        <f t="shared" si="171"/>
        <v>1.4866204E-3</v>
      </c>
      <c r="P1220" s="32">
        <f t="shared" si="172"/>
        <v>4.5700420000000002E-4</v>
      </c>
      <c r="Q1220" s="30">
        <f t="shared" si="173"/>
        <v>1.6668020000000001E-4</v>
      </c>
      <c r="R1220" s="94">
        <f t="shared" ref="R1220:R1283" si="176">ROUNDDOWN(500000000*Q1220,0)</f>
        <v>83340</v>
      </c>
      <c r="S1220" s="111"/>
      <c r="T1220" s="111"/>
      <c r="U1220" s="111"/>
      <c r="V1220" s="112"/>
      <c r="W1220" s="96">
        <f t="shared" si="174"/>
        <v>83340</v>
      </c>
    </row>
    <row r="1221" spans="1:23" hidden="1">
      <c r="A1221" s="34" t="s">
        <v>6620</v>
      </c>
      <c r="B1221" s="162">
        <v>1428082</v>
      </c>
      <c r="C1221" s="17" t="s">
        <v>491</v>
      </c>
      <c r="D1221" s="17" t="s">
        <v>1560</v>
      </c>
      <c r="E1221" s="17" t="s">
        <v>469</v>
      </c>
      <c r="F1221" s="17" t="s">
        <v>2328</v>
      </c>
      <c r="G1221" s="20" t="s">
        <v>424</v>
      </c>
      <c r="H1221" s="20" t="s">
        <v>3527</v>
      </c>
      <c r="I1221" s="20" t="str">
        <f t="shared" si="175"/>
        <v>2 Gm Teresin (2)</v>
      </c>
      <c r="J1221" s="18" t="s">
        <v>1567</v>
      </c>
      <c r="K1221" s="151">
        <v>11513</v>
      </c>
      <c r="L1221" s="154">
        <v>1810</v>
      </c>
      <c r="M1221" s="70">
        <v>7</v>
      </c>
      <c r="N1221" s="169">
        <v>7561.45</v>
      </c>
      <c r="O1221" s="32">
        <f t="shared" si="171"/>
        <v>6.0800830000000004E-4</v>
      </c>
      <c r="P1221" s="32">
        <f t="shared" si="172"/>
        <v>1.4554020000000001E-4</v>
      </c>
      <c r="Q1221" s="30">
        <f t="shared" si="173"/>
        <v>5.3081899999999997E-5</v>
      </c>
      <c r="R1221" s="94">
        <f t="shared" si="176"/>
        <v>26540</v>
      </c>
      <c r="S1221" s="111"/>
      <c r="T1221" s="111"/>
      <c r="U1221" s="111"/>
      <c r="V1221" s="112"/>
      <c r="W1221" s="96">
        <f t="shared" si="174"/>
        <v>26540</v>
      </c>
    </row>
    <row r="1222" spans="1:23" hidden="1">
      <c r="A1222" s="34" t="s">
        <v>6621</v>
      </c>
      <c r="B1222" s="162">
        <v>1429011</v>
      </c>
      <c r="C1222" s="17" t="s">
        <v>491</v>
      </c>
      <c r="D1222" s="17" t="s">
        <v>1568</v>
      </c>
      <c r="E1222" s="17" t="s">
        <v>430</v>
      </c>
      <c r="F1222" s="17" t="s">
        <v>2327</v>
      </c>
      <c r="G1222" s="20" t="s">
        <v>423</v>
      </c>
      <c r="H1222" s="20" t="s">
        <v>3528</v>
      </c>
      <c r="I1222" s="20" t="str">
        <f t="shared" si="175"/>
        <v>1 M Sokołów Podlaski (1)</v>
      </c>
      <c r="J1222" s="18" t="s">
        <v>1569</v>
      </c>
      <c r="K1222" s="151">
        <v>18048</v>
      </c>
      <c r="L1222" s="154">
        <v>2630</v>
      </c>
      <c r="M1222" s="70">
        <v>19</v>
      </c>
      <c r="N1222" s="169">
        <v>5016.24</v>
      </c>
      <c r="O1222" s="32">
        <f t="shared" si="171"/>
        <v>1.0527481999999999E-3</v>
      </c>
      <c r="P1222" s="32">
        <f t="shared" si="172"/>
        <v>5.5195280000000003E-4</v>
      </c>
      <c r="Q1222" s="30">
        <f t="shared" si="173"/>
        <v>2.013102E-4</v>
      </c>
      <c r="R1222" s="94">
        <f t="shared" si="176"/>
        <v>100655</v>
      </c>
      <c r="S1222" s="111"/>
      <c r="T1222" s="111"/>
      <c r="U1222" s="111"/>
      <c r="V1222" s="112"/>
      <c r="W1222" s="96">
        <f t="shared" si="174"/>
        <v>100655</v>
      </c>
    </row>
    <row r="1223" spans="1:23" hidden="1">
      <c r="A1223" s="34" t="s">
        <v>6622</v>
      </c>
      <c r="B1223" s="162">
        <v>1429022</v>
      </c>
      <c r="C1223" s="17" t="s">
        <v>491</v>
      </c>
      <c r="D1223" s="17" t="s">
        <v>1568</v>
      </c>
      <c r="E1223" s="17" t="s">
        <v>429</v>
      </c>
      <c r="F1223" s="17" t="s">
        <v>2328</v>
      </c>
      <c r="G1223" s="20" t="s">
        <v>424</v>
      </c>
      <c r="H1223" s="20" t="s">
        <v>3529</v>
      </c>
      <c r="I1223" s="20" t="str">
        <f t="shared" si="175"/>
        <v>2 Gm Bielany (2)</v>
      </c>
      <c r="J1223" s="18" t="s">
        <v>1570</v>
      </c>
      <c r="K1223" s="151">
        <v>3433</v>
      </c>
      <c r="L1223" s="154">
        <v>550</v>
      </c>
      <c r="M1223" s="70">
        <v>6</v>
      </c>
      <c r="N1223" s="169">
        <v>3982.98</v>
      </c>
      <c r="O1223" s="32">
        <f t="shared" si="171"/>
        <v>1.7477424E-3</v>
      </c>
      <c r="P1223" s="32">
        <f t="shared" si="172"/>
        <v>2.4134140000000001E-4</v>
      </c>
      <c r="Q1223" s="30">
        <f t="shared" si="173"/>
        <v>8.80229E-5</v>
      </c>
      <c r="R1223" s="94">
        <f t="shared" si="176"/>
        <v>44011</v>
      </c>
      <c r="S1223" s="111"/>
      <c r="T1223" s="111"/>
      <c r="U1223" s="111"/>
      <c r="V1223" s="112"/>
      <c r="W1223" s="96">
        <f t="shared" si="174"/>
        <v>44011</v>
      </c>
    </row>
    <row r="1224" spans="1:23" hidden="1">
      <c r="A1224" s="34" t="s">
        <v>6623</v>
      </c>
      <c r="B1224" s="162">
        <v>1429032</v>
      </c>
      <c r="C1224" s="17" t="s">
        <v>491</v>
      </c>
      <c r="D1224" s="17" t="s">
        <v>1568</v>
      </c>
      <c r="E1224" s="17" t="s">
        <v>432</v>
      </c>
      <c r="F1224" s="17" t="s">
        <v>2328</v>
      </c>
      <c r="G1224" s="20" t="s">
        <v>424</v>
      </c>
      <c r="H1224" s="20" t="s">
        <v>3530</v>
      </c>
      <c r="I1224" s="20" t="str">
        <f t="shared" si="175"/>
        <v>2 Gm Ceranów (2)</v>
      </c>
      <c r="J1224" s="18" t="s">
        <v>1571</v>
      </c>
      <c r="K1224" s="151">
        <v>1743</v>
      </c>
      <c r="L1224" s="154">
        <v>196</v>
      </c>
      <c r="M1224" s="70">
        <v>7</v>
      </c>
      <c r="N1224" s="169">
        <v>4128.6499999999996</v>
      </c>
      <c r="O1224" s="32">
        <f t="shared" si="171"/>
        <v>4.0160641999999998E-3</v>
      </c>
      <c r="P1224" s="32">
        <f t="shared" si="172"/>
        <v>1.906551E-4</v>
      </c>
      <c r="Q1224" s="30">
        <f t="shared" si="173"/>
        <v>6.9536399999999994E-5</v>
      </c>
      <c r="R1224" s="94">
        <f t="shared" si="176"/>
        <v>34768</v>
      </c>
      <c r="S1224" s="111"/>
      <c r="T1224" s="111"/>
      <c r="U1224" s="111"/>
      <c r="V1224" s="112"/>
      <c r="W1224" s="96">
        <f t="shared" si="174"/>
        <v>34768</v>
      </c>
    </row>
    <row r="1225" spans="1:23" hidden="1">
      <c r="A1225" s="34" t="s">
        <v>6624</v>
      </c>
      <c r="B1225" s="162">
        <v>1429042</v>
      </c>
      <c r="C1225" s="17" t="s">
        <v>491</v>
      </c>
      <c r="D1225" s="17" t="s">
        <v>1568</v>
      </c>
      <c r="E1225" s="17" t="s">
        <v>434</v>
      </c>
      <c r="F1225" s="17" t="s">
        <v>2328</v>
      </c>
      <c r="G1225" s="20" t="s">
        <v>424</v>
      </c>
      <c r="H1225" s="20" t="s">
        <v>3531</v>
      </c>
      <c r="I1225" s="20" t="str">
        <f t="shared" si="175"/>
        <v>2 Gm Jabłonna Lacka (2)</v>
      </c>
      <c r="J1225" s="18" t="s">
        <v>1572</v>
      </c>
      <c r="K1225" s="151">
        <v>3930</v>
      </c>
      <c r="L1225" s="154">
        <v>513</v>
      </c>
      <c r="M1225" s="70">
        <v>2</v>
      </c>
      <c r="N1225" s="169">
        <v>4510.2</v>
      </c>
      <c r="O1225" s="32">
        <f t="shared" si="171"/>
        <v>5.0890579999999998E-4</v>
      </c>
      <c r="P1225" s="32">
        <f t="shared" si="172"/>
        <v>5.7883999999999997E-5</v>
      </c>
      <c r="Q1225" s="30">
        <f t="shared" si="173"/>
        <v>2.11116E-5</v>
      </c>
      <c r="R1225" s="94">
        <f t="shared" si="176"/>
        <v>10555</v>
      </c>
      <c r="S1225" s="111"/>
      <c r="T1225" s="111"/>
      <c r="U1225" s="111"/>
      <c r="V1225" s="112"/>
      <c r="W1225" s="96">
        <f t="shared" si="174"/>
        <v>10555</v>
      </c>
    </row>
    <row r="1226" spans="1:23" hidden="1">
      <c r="A1226" s="34" t="s">
        <v>6625</v>
      </c>
      <c r="B1226" s="162">
        <v>1429053</v>
      </c>
      <c r="C1226" s="17" t="s">
        <v>491</v>
      </c>
      <c r="D1226" s="17" t="s">
        <v>1568</v>
      </c>
      <c r="E1226" s="17" t="s">
        <v>436</v>
      </c>
      <c r="F1226" s="17" t="s">
        <v>2329</v>
      </c>
      <c r="G1226" s="20" t="s">
        <v>425</v>
      </c>
      <c r="H1226" s="20" t="s">
        <v>3532</v>
      </c>
      <c r="I1226" s="20" t="str">
        <f t="shared" si="175"/>
        <v>3 M-Gm Kosów Lacki (3)</v>
      </c>
      <c r="J1226" s="18" t="s">
        <v>1573</v>
      </c>
      <c r="K1226" s="151">
        <v>5241</v>
      </c>
      <c r="L1226" s="154">
        <v>658</v>
      </c>
      <c r="M1226" s="70">
        <v>20</v>
      </c>
      <c r="N1226" s="169">
        <v>5867.87</v>
      </c>
      <c r="O1226" s="32">
        <f t="shared" si="171"/>
        <v>3.8160656000000002E-3</v>
      </c>
      <c r="P1226" s="32">
        <f t="shared" si="172"/>
        <v>4.2791859999999999E-4</v>
      </c>
      <c r="Q1226" s="30">
        <f t="shared" si="173"/>
        <v>1.5607199999999999E-4</v>
      </c>
      <c r="R1226" s="94">
        <f t="shared" si="176"/>
        <v>78036</v>
      </c>
      <c r="S1226" s="111"/>
      <c r="T1226" s="111"/>
      <c r="U1226" s="111"/>
      <c r="V1226" s="112"/>
      <c r="W1226" s="96">
        <f t="shared" si="174"/>
        <v>78036</v>
      </c>
    </row>
    <row r="1227" spans="1:23" hidden="1">
      <c r="A1227" s="34" t="s">
        <v>6626</v>
      </c>
      <c r="B1227" s="162">
        <v>1429062</v>
      </c>
      <c r="C1227" s="17" t="s">
        <v>491</v>
      </c>
      <c r="D1227" s="17" t="s">
        <v>1568</v>
      </c>
      <c r="E1227" s="17" t="s">
        <v>438</v>
      </c>
      <c r="F1227" s="17" t="s">
        <v>2328</v>
      </c>
      <c r="G1227" s="20" t="s">
        <v>424</v>
      </c>
      <c r="H1227" s="20" t="s">
        <v>3533</v>
      </c>
      <c r="I1227" s="20" t="str">
        <f t="shared" si="175"/>
        <v>2 Gm Repki (2)</v>
      </c>
      <c r="J1227" s="18" t="s">
        <v>1574</v>
      </c>
      <c r="K1227" s="151">
        <v>4458</v>
      </c>
      <c r="L1227" s="154">
        <v>556</v>
      </c>
      <c r="M1227" s="70">
        <v>12</v>
      </c>
      <c r="N1227" s="169">
        <v>4375.42</v>
      </c>
      <c r="O1227" s="32">
        <f t="shared" si="171"/>
        <v>2.6917899999999999E-3</v>
      </c>
      <c r="P1227" s="32">
        <f t="shared" si="172"/>
        <v>3.4205519999999998E-4</v>
      </c>
      <c r="Q1227" s="30">
        <f t="shared" si="173"/>
        <v>1.2475560000000001E-4</v>
      </c>
      <c r="R1227" s="94">
        <f t="shared" si="176"/>
        <v>62377</v>
      </c>
      <c r="S1227" s="111"/>
      <c r="T1227" s="111"/>
      <c r="U1227" s="111"/>
      <c r="V1227" s="112"/>
      <c r="W1227" s="96">
        <f t="shared" si="174"/>
        <v>62377</v>
      </c>
    </row>
    <row r="1228" spans="1:23" hidden="1">
      <c r="A1228" s="34" t="s">
        <v>6627</v>
      </c>
      <c r="B1228" s="162">
        <v>1429072</v>
      </c>
      <c r="C1228" s="17" t="s">
        <v>491</v>
      </c>
      <c r="D1228" s="17" t="s">
        <v>1568</v>
      </c>
      <c r="E1228" s="17" t="s">
        <v>445</v>
      </c>
      <c r="F1228" s="17" t="s">
        <v>2328</v>
      </c>
      <c r="G1228" s="20" t="s">
        <v>424</v>
      </c>
      <c r="H1228" s="20" t="s">
        <v>3534</v>
      </c>
      <c r="I1228" s="20" t="str">
        <f t="shared" si="175"/>
        <v>2 Gm Sabnie (2)</v>
      </c>
      <c r="J1228" s="18" t="s">
        <v>1575</v>
      </c>
      <c r="K1228" s="151">
        <v>3185</v>
      </c>
      <c r="L1228" s="154">
        <v>413</v>
      </c>
      <c r="M1228" s="70">
        <v>11</v>
      </c>
      <c r="N1228" s="169">
        <v>5668.86</v>
      </c>
      <c r="O1228" s="32">
        <f t="shared" si="171"/>
        <v>3.4536890999999998E-3</v>
      </c>
      <c r="P1228" s="32">
        <f t="shared" si="172"/>
        <v>2.5161550000000002E-4</v>
      </c>
      <c r="Q1228" s="30">
        <f t="shared" si="173"/>
        <v>9.1770100000000004E-5</v>
      </c>
      <c r="R1228" s="94">
        <f t="shared" si="176"/>
        <v>45885</v>
      </c>
      <c r="S1228" s="111"/>
      <c r="T1228" s="111"/>
      <c r="U1228" s="111"/>
      <c r="V1228" s="112"/>
      <c r="W1228" s="96">
        <f t="shared" si="174"/>
        <v>45885</v>
      </c>
    </row>
    <row r="1229" spans="1:23" hidden="1">
      <c r="A1229" s="34" t="s">
        <v>6628</v>
      </c>
      <c r="B1229" s="162">
        <v>1429082</v>
      </c>
      <c r="C1229" s="17" t="s">
        <v>491</v>
      </c>
      <c r="D1229" s="17" t="s">
        <v>1568</v>
      </c>
      <c r="E1229" s="17" t="s">
        <v>469</v>
      </c>
      <c r="F1229" s="17" t="s">
        <v>2328</v>
      </c>
      <c r="G1229" s="20" t="s">
        <v>424</v>
      </c>
      <c r="H1229" s="20" t="s">
        <v>3535</v>
      </c>
      <c r="I1229" s="20" t="str">
        <f t="shared" si="175"/>
        <v>2 Gm Sokołów Podlaski (2)</v>
      </c>
      <c r="J1229" s="18" t="s">
        <v>1569</v>
      </c>
      <c r="K1229" s="151">
        <v>5765</v>
      </c>
      <c r="L1229" s="154">
        <v>911</v>
      </c>
      <c r="M1229" s="70">
        <v>15</v>
      </c>
      <c r="N1229" s="169">
        <v>5177.22</v>
      </c>
      <c r="O1229" s="32">
        <f t="shared" si="171"/>
        <v>2.601908E-3</v>
      </c>
      <c r="P1229" s="32">
        <f t="shared" si="172"/>
        <v>4.5783990000000001E-4</v>
      </c>
      <c r="Q1229" s="30">
        <f t="shared" si="173"/>
        <v>1.66985E-4</v>
      </c>
      <c r="R1229" s="94">
        <f t="shared" si="176"/>
        <v>83492</v>
      </c>
      <c r="S1229" s="111"/>
      <c r="T1229" s="111"/>
      <c r="U1229" s="111"/>
      <c r="V1229" s="112"/>
      <c r="W1229" s="96">
        <f t="shared" si="174"/>
        <v>83492</v>
      </c>
    </row>
    <row r="1230" spans="1:23" hidden="1">
      <c r="A1230" s="34" t="s">
        <v>6629</v>
      </c>
      <c r="B1230" s="162">
        <v>1429092</v>
      </c>
      <c r="C1230" s="17" t="s">
        <v>491</v>
      </c>
      <c r="D1230" s="17" t="s">
        <v>1568</v>
      </c>
      <c r="E1230" s="17" t="s">
        <v>471</v>
      </c>
      <c r="F1230" s="17" t="s">
        <v>2328</v>
      </c>
      <c r="G1230" s="20" t="s">
        <v>424</v>
      </c>
      <c r="H1230" s="20" t="s">
        <v>3536</v>
      </c>
      <c r="I1230" s="20" t="str">
        <f t="shared" si="175"/>
        <v>2 Gm Sterdyń (2)</v>
      </c>
      <c r="J1230" s="18" t="s">
        <v>1576</v>
      </c>
      <c r="K1230" s="151">
        <v>3264</v>
      </c>
      <c r="L1230" s="154">
        <v>403</v>
      </c>
      <c r="M1230" s="70">
        <v>10</v>
      </c>
      <c r="N1230" s="169">
        <v>4257.22</v>
      </c>
      <c r="O1230" s="32">
        <f t="shared" si="171"/>
        <v>3.0637253999999999E-3</v>
      </c>
      <c r="P1230" s="32">
        <f t="shared" si="172"/>
        <v>2.900205E-4</v>
      </c>
      <c r="Q1230" s="30">
        <f t="shared" si="173"/>
        <v>1.0577729999999999E-4</v>
      </c>
      <c r="R1230" s="94">
        <f t="shared" si="176"/>
        <v>52888</v>
      </c>
      <c r="S1230" s="111"/>
      <c r="T1230" s="111"/>
      <c r="U1230" s="111"/>
      <c r="V1230" s="112"/>
      <c r="W1230" s="96">
        <f t="shared" si="174"/>
        <v>52888</v>
      </c>
    </row>
    <row r="1231" spans="1:23" hidden="1">
      <c r="A1231" s="34" t="s">
        <v>6630</v>
      </c>
      <c r="B1231" s="162">
        <v>1430012</v>
      </c>
      <c r="C1231" s="17" t="s">
        <v>491</v>
      </c>
      <c r="D1231" s="17" t="s">
        <v>1577</v>
      </c>
      <c r="E1231" s="17" t="s">
        <v>430</v>
      </c>
      <c r="F1231" s="17" t="s">
        <v>2328</v>
      </c>
      <c r="G1231" s="20" t="s">
        <v>424</v>
      </c>
      <c r="H1231" s="20" t="s">
        <v>3537</v>
      </c>
      <c r="I1231" s="20" t="str">
        <f t="shared" si="175"/>
        <v>2 Gm Chlewiska (2)</v>
      </c>
      <c r="J1231" s="18" t="s">
        <v>1578</v>
      </c>
      <c r="K1231" s="151">
        <v>5355</v>
      </c>
      <c r="L1231" s="154">
        <v>720</v>
      </c>
      <c r="M1231" s="70">
        <v>30</v>
      </c>
      <c r="N1231" s="169">
        <v>3242.35</v>
      </c>
      <c r="O1231" s="32">
        <f t="shared" si="171"/>
        <v>5.6022407999999999E-3</v>
      </c>
      <c r="P1231" s="32">
        <f t="shared" si="172"/>
        <v>1.2440400000000001E-3</v>
      </c>
      <c r="Q1231" s="30">
        <f t="shared" si="173"/>
        <v>4.5373080000000001E-4</v>
      </c>
      <c r="R1231" s="94">
        <f t="shared" si="176"/>
        <v>226865</v>
      </c>
      <c r="S1231" s="111"/>
      <c r="T1231" s="111"/>
      <c r="U1231" s="111"/>
      <c r="V1231" s="112"/>
      <c r="W1231" s="96">
        <f t="shared" si="174"/>
        <v>226865</v>
      </c>
    </row>
    <row r="1232" spans="1:23" hidden="1">
      <c r="A1232" s="34" t="s">
        <v>6631</v>
      </c>
      <c r="B1232" s="162">
        <v>1430023</v>
      </c>
      <c r="C1232" s="17" t="s">
        <v>491</v>
      </c>
      <c r="D1232" s="17" t="s">
        <v>1577</v>
      </c>
      <c r="E1232" s="17" t="s">
        <v>429</v>
      </c>
      <c r="F1232" s="17" t="s">
        <v>2328</v>
      </c>
      <c r="G1232" s="20" t="s">
        <v>424</v>
      </c>
      <c r="H1232" s="20" t="s">
        <v>3538</v>
      </c>
      <c r="I1232" s="20" t="str">
        <f t="shared" si="175"/>
        <v>2 Gm Jastrząb (3)</v>
      </c>
      <c r="J1232" s="18" t="s">
        <v>1579</v>
      </c>
      <c r="K1232" s="151">
        <v>5100</v>
      </c>
      <c r="L1232" s="154">
        <v>791</v>
      </c>
      <c r="M1232" s="70">
        <v>52</v>
      </c>
      <c r="N1232" s="169">
        <v>4088.86</v>
      </c>
      <c r="O1232" s="32">
        <f t="shared" si="171"/>
        <v>1.0196078399999999E-2</v>
      </c>
      <c r="P1232" s="32">
        <f t="shared" si="172"/>
        <v>1.9724563000000001E-3</v>
      </c>
      <c r="Q1232" s="30">
        <f t="shared" si="173"/>
        <v>7.194015E-4</v>
      </c>
      <c r="R1232" s="94">
        <f t="shared" si="176"/>
        <v>359700</v>
      </c>
      <c r="S1232" s="111"/>
      <c r="T1232" s="111"/>
      <c r="U1232" s="111"/>
      <c r="V1232" s="112"/>
      <c r="W1232" s="96">
        <f t="shared" si="174"/>
        <v>359700</v>
      </c>
    </row>
    <row r="1233" spans="1:23" hidden="1">
      <c r="A1233" s="34" t="s">
        <v>6632</v>
      </c>
      <c r="B1233" s="162">
        <v>1430032</v>
      </c>
      <c r="C1233" s="17" t="s">
        <v>491</v>
      </c>
      <c r="D1233" s="17" t="s">
        <v>1577</v>
      </c>
      <c r="E1233" s="17" t="s">
        <v>432</v>
      </c>
      <c r="F1233" s="17" t="s">
        <v>2328</v>
      </c>
      <c r="G1233" s="20" t="s">
        <v>424</v>
      </c>
      <c r="H1233" s="20" t="s">
        <v>3539</v>
      </c>
      <c r="I1233" s="20" t="str">
        <f t="shared" si="175"/>
        <v>2 Gm Mirów (2)</v>
      </c>
      <c r="J1233" s="18" t="s">
        <v>1580</v>
      </c>
      <c r="K1233" s="151">
        <v>3694</v>
      </c>
      <c r="L1233" s="154">
        <v>612</v>
      </c>
      <c r="M1233" s="70">
        <v>17</v>
      </c>
      <c r="N1233" s="169">
        <v>2707.94</v>
      </c>
      <c r="O1233" s="32">
        <f t="shared" ref="O1233:O1290" si="177" xml:space="preserve"> ROUNDDOWN(M1233/K1233,10)</f>
        <v>4.6020573000000002E-3</v>
      </c>
      <c r="P1233" s="32">
        <f t="shared" ref="P1233:P1290" si="178">ROUNDDOWN(L1233*O1233/N1233,10)</f>
        <v>1.0400743000000001E-3</v>
      </c>
      <c r="Q1233" s="30">
        <f t="shared" ref="Q1233:Q1290" si="179">ROUNDDOWN(P1233/$P$2498,10)</f>
        <v>3.7933969999999999E-4</v>
      </c>
      <c r="R1233" s="94">
        <f t="shared" si="176"/>
        <v>189669</v>
      </c>
      <c r="S1233" s="111"/>
      <c r="T1233" s="111"/>
      <c r="U1233" s="111"/>
      <c r="V1233" s="112"/>
      <c r="W1233" s="96">
        <f t="shared" ref="W1233:W1290" si="180">MIN(R1233:U1233)</f>
        <v>189669</v>
      </c>
    </row>
    <row r="1234" spans="1:23" hidden="1">
      <c r="A1234" s="34" t="s">
        <v>6633</v>
      </c>
      <c r="B1234" s="162">
        <v>1430042</v>
      </c>
      <c r="C1234" s="17" t="s">
        <v>491</v>
      </c>
      <c r="D1234" s="17" t="s">
        <v>1577</v>
      </c>
      <c r="E1234" s="17" t="s">
        <v>434</v>
      </c>
      <c r="F1234" s="17" t="s">
        <v>2328</v>
      </c>
      <c r="G1234" s="20" t="s">
        <v>424</v>
      </c>
      <c r="H1234" s="20" t="s">
        <v>3540</v>
      </c>
      <c r="I1234" s="20" t="str">
        <f t="shared" si="175"/>
        <v>2 Gm Orońsko (2)</v>
      </c>
      <c r="J1234" s="18" t="s">
        <v>1581</v>
      </c>
      <c r="K1234" s="151">
        <v>5880</v>
      </c>
      <c r="L1234" s="154">
        <v>953</v>
      </c>
      <c r="M1234" s="70">
        <v>9</v>
      </c>
      <c r="N1234" s="169">
        <v>3951</v>
      </c>
      <c r="O1234" s="32">
        <f t="shared" si="177"/>
        <v>1.5306122000000001E-3</v>
      </c>
      <c r="P1234" s="32">
        <f t="shared" si="178"/>
        <v>3.6919090000000002E-4</v>
      </c>
      <c r="Q1234" s="30">
        <f t="shared" si="179"/>
        <v>1.3465260000000001E-4</v>
      </c>
      <c r="R1234" s="94">
        <f t="shared" si="176"/>
        <v>67326</v>
      </c>
      <c r="S1234" s="111"/>
      <c r="T1234" s="111"/>
      <c r="U1234" s="111"/>
      <c r="V1234" s="112"/>
      <c r="W1234" s="96">
        <f t="shared" si="180"/>
        <v>67326</v>
      </c>
    </row>
    <row r="1235" spans="1:23" hidden="1">
      <c r="A1235" s="34" t="s">
        <v>6634</v>
      </c>
      <c r="B1235" s="162">
        <v>1430053</v>
      </c>
      <c r="C1235" s="17" t="s">
        <v>491</v>
      </c>
      <c r="D1235" s="17" t="s">
        <v>1577</v>
      </c>
      <c r="E1235" s="17" t="s">
        <v>436</v>
      </c>
      <c r="F1235" s="17" t="s">
        <v>2329</v>
      </c>
      <c r="G1235" s="20" t="s">
        <v>425</v>
      </c>
      <c r="H1235" s="20" t="s">
        <v>3541</v>
      </c>
      <c r="I1235" s="20" t="str">
        <f t="shared" si="175"/>
        <v>3 M-Gm Szydłowiec (3)</v>
      </c>
      <c r="J1235" s="18" t="s">
        <v>1582</v>
      </c>
      <c r="K1235" s="151">
        <v>16832</v>
      </c>
      <c r="L1235" s="154">
        <v>2218</v>
      </c>
      <c r="M1235" s="70">
        <v>62</v>
      </c>
      <c r="N1235" s="169">
        <v>4140.8900000000003</v>
      </c>
      <c r="O1235" s="32">
        <f t="shared" si="177"/>
        <v>3.6834599999999999E-3</v>
      </c>
      <c r="P1235" s="32">
        <f t="shared" si="178"/>
        <v>1.9729851000000001E-3</v>
      </c>
      <c r="Q1235" s="30">
        <f t="shared" si="179"/>
        <v>7.1959439999999997E-4</v>
      </c>
      <c r="R1235" s="94">
        <f t="shared" si="176"/>
        <v>359797</v>
      </c>
      <c r="S1235" s="111"/>
      <c r="T1235" s="111"/>
      <c r="U1235" s="111"/>
      <c r="V1235" s="112"/>
      <c r="W1235" s="96">
        <f t="shared" si="180"/>
        <v>359797</v>
      </c>
    </row>
    <row r="1236" spans="1:23" hidden="1">
      <c r="A1236" s="34" t="s">
        <v>6635</v>
      </c>
      <c r="B1236" s="162">
        <v>1432013</v>
      </c>
      <c r="C1236" s="17" t="s">
        <v>491</v>
      </c>
      <c r="D1236" s="17" t="s">
        <v>1583</v>
      </c>
      <c r="E1236" s="17" t="s">
        <v>430</v>
      </c>
      <c r="F1236" s="17" t="s">
        <v>2329</v>
      </c>
      <c r="G1236" s="20" t="s">
        <v>425</v>
      </c>
      <c r="H1236" s="20" t="s">
        <v>3542</v>
      </c>
      <c r="I1236" s="20" t="str">
        <f t="shared" si="175"/>
        <v>3 M-Gm Błonie (3)</v>
      </c>
      <c r="J1236" s="18" t="s">
        <v>1584</v>
      </c>
      <c r="K1236" s="151">
        <v>22680</v>
      </c>
      <c r="L1236" s="154">
        <v>3608</v>
      </c>
      <c r="M1236" s="70">
        <v>7</v>
      </c>
      <c r="N1236" s="169">
        <v>8159.76</v>
      </c>
      <c r="O1236" s="32">
        <f t="shared" si="177"/>
        <v>3.086419E-4</v>
      </c>
      <c r="P1236" s="32">
        <f t="shared" si="178"/>
        <v>1.3647210000000001E-4</v>
      </c>
      <c r="Q1236" s="30">
        <f t="shared" si="179"/>
        <v>4.9774600000000003E-5</v>
      </c>
      <c r="R1236" s="94">
        <f t="shared" si="176"/>
        <v>24887</v>
      </c>
      <c r="S1236" s="111"/>
      <c r="T1236" s="111"/>
      <c r="U1236" s="111"/>
      <c r="V1236" s="112"/>
      <c r="W1236" s="96">
        <f t="shared" si="180"/>
        <v>24887</v>
      </c>
    </row>
    <row r="1237" spans="1:23" ht="20.25" hidden="1" customHeight="1">
      <c r="A1237" s="34" t="s">
        <v>6636</v>
      </c>
      <c r="B1237" s="162">
        <v>1432022</v>
      </c>
      <c r="C1237" s="17" t="s">
        <v>491</v>
      </c>
      <c r="D1237" s="17" t="s">
        <v>1583</v>
      </c>
      <c r="E1237" s="17" t="s">
        <v>429</v>
      </c>
      <c r="F1237" s="17" t="s">
        <v>2328</v>
      </c>
      <c r="G1237" s="20" t="s">
        <v>424</v>
      </c>
      <c r="H1237" s="20" t="s">
        <v>3543</v>
      </c>
      <c r="I1237" s="20" t="str">
        <f t="shared" si="175"/>
        <v>2 Gm Izabelin (2)</v>
      </c>
      <c r="J1237" s="18" t="s">
        <v>1585</v>
      </c>
      <c r="K1237" s="151">
        <v>10670</v>
      </c>
      <c r="L1237" s="154">
        <v>1581</v>
      </c>
      <c r="M1237" s="76">
        <v>2</v>
      </c>
      <c r="N1237" s="169">
        <v>8042.12</v>
      </c>
      <c r="O1237" s="32">
        <f t="shared" si="177"/>
        <v>1.874414E-4</v>
      </c>
      <c r="P1237" s="32">
        <f t="shared" si="178"/>
        <v>3.6848999999999999E-5</v>
      </c>
      <c r="Q1237" s="30">
        <f t="shared" si="179"/>
        <v>1.3439699999999999E-5</v>
      </c>
      <c r="R1237" s="94">
        <f t="shared" si="176"/>
        <v>6719</v>
      </c>
      <c r="S1237" s="111"/>
      <c r="T1237" s="111"/>
      <c r="U1237" s="111"/>
      <c r="V1237" s="112"/>
      <c r="W1237" s="96">
        <f t="shared" si="180"/>
        <v>6719</v>
      </c>
    </row>
    <row r="1238" spans="1:23" hidden="1">
      <c r="A1238" s="34" t="s">
        <v>6637</v>
      </c>
      <c r="B1238" s="162">
        <v>1432032</v>
      </c>
      <c r="C1238" s="17" t="s">
        <v>491</v>
      </c>
      <c r="D1238" s="17" t="s">
        <v>1583</v>
      </c>
      <c r="E1238" s="17" t="s">
        <v>432</v>
      </c>
      <c r="F1238" s="17" t="s">
        <v>2328</v>
      </c>
      <c r="G1238" s="20" t="s">
        <v>424</v>
      </c>
      <c r="H1238" s="20" t="s">
        <v>3544</v>
      </c>
      <c r="I1238" s="20" t="str">
        <f t="shared" si="175"/>
        <v>2 Gm Kampinos (2)</v>
      </c>
      <c r="J1238" s="18" t="s">
        <v>1586</v>
      </c>
      <c r="K1238" s="151">
        <v>4504</v>
      </c>
      <c r="L1238" s="154">
        <v>653</v>
      </c>
      <c r="M1238" s="70">
        <v>2</v>
      </c>
      <c r="N1238" s="169">
        <v>9823.06</v>
      </c>
      <c r="O1238" s="32">
        <f t="shared" si="177"/>
        <v>4.4404969999999998E-4</v>
      </c>
      <c r="P1238" s="32">
        <f t="shared" si="178"/>
        <v>2.9518699999999999E-5</v>
      </c>
      <c r="Q1238" s="30">
        <f t="shared" si="179"/>
        <v>1.07661E-5</v>
      </c>
      <c r="R1238" s="94">
        <f t="shared" si="176"/>
        <v>5383</v>
      </c>
      <c r="S1238" s="111"/>
      <c r="T1238" s="111"/>
      <c r="U1238" s="111"/>
      <c r="V1238" s="112"/>
      <c r="W1238" s="96">
        <f t="shared" si="180"/>
        <v>5383</v>
      </c>
    </row>
    <row r="1239" spans="1:23" hidden="1">
      <c r="A1239" s="34" t="s">
        <v>6638</v>
      </c>
      <c r="B1239" s="162">
        <v>1432042</v>
      </c>
      <c r="C1239" s="17" t="s">
        <v>491</v>
      </c>
      <c r="D1239" s="17" t="s">
        <v>1583</v>
      </c>
      <c r="E1239" s="17" t="s">
        <v>434</v>
      </c>
      <c r="F1239" s="17" t="s">
        <v>2328</v>
      </c>
      <c r="G1239" s="20" t="s">
        <v>424</v>
      </c>
      <c r="H1239" s="20" t="s">
        <v>3545</v>
      </c>
      <c r="I1239" s="20" t="str">
        <f t="shared" si="175"/>
        <v>2 Gm Leszno (2)</v>
      </c>
      <c r="J1239" s="18" t="s">
        <v>1587</v>
      </c>
      <c r="K1239" s="151">
        <v>11214</v>
      </c>
      <c r="L1239" s="154">
        <v>1817</v>
      </c>
      <c r="M1239" s="70">
        <v>3</v>
      </c>
      <c r="N1239" s="169">
        <v>7991.35</v>
      </c>
      <c r="O1239" s="32">
        <f t="shared" si="177"/>
        <v>2.6752269999999999E-4</v>
      </c>
      <c r="P1239" s="32">
        <f t="shared" si="178"/>
        <v>6.0826799999999998E-5</v>
      </c>
      <c r="Q1239" s="30">
        <f t="shared" si="179"/>
        <v>2.2184900000000002E-5</v>
      </c>
      <c r="R1239" s="94">
        <f t="shared" si="176"/>
        <v>11092</v>
      </c>
      <c r="S1239" s="111"/>
      <c r="T1239" s="111"/>
      <c r="U1239" s="111"/>
      <c r="V1239" s="112"/>
      <c r="W1239" s="96">
        <f t="shared" si="180"/>
        <v>11092</v>
      </c>
    </row>
    <row r="1240" spans="1:23" hidden="1">
      <c r="A1240" s="34" t="s">
        <v>6639</v>
      </c>
      <c r="B1240" s="162">
        <v>1432053</v>
      </c>
      <c r="C1240" s="17" t="s">
        <v>491</v>
      </c>
      <c r="D1240" s="17" t="s">
        <v>1583</v>
      </c>
      <c r="E1240" s="17" t="s">
        <v>436</v>
      </c>
      <c r="F1240" s="17" t="s">
        <v>2329</v>
      </c>
      <c r="G1240" s="20" t="s">
        <v>425</v>
      </c>
      <c r="H1240" s="20" t="s">
        <v>3546</v>
      </c>
      <c r="I1240" s="20" t="str">
        <f t="shared" si="175"/>
        <v>3 M-Gm Łomianki (3)</v>
      </c>
      <c r="J1240" s="18" t="s">
        <v>1588</v>
      </c>
      <c r="K1240" s="151">
        <v>32371</v>
      </c>
      <c r="L1240" s="154">
        <v>5676</v>
      </c>
      <c r="M1240" s="70">
        <v>6</v>
      </c>
      <c r="N1240" s="169">
        <v>7514.4</v>
      </c>
      <c r="O1240" s="32">
        <f t="shared" si="177"/>
        <v>1.8535099999999999E-4</v>
      </c>
      <c r="P1240" s="32">
        <f t="shared" si="178"/>
        <v>1.400048E-4</v>
      </c>
      <c r="Q1240" s="30">
        <f t="shared" si="179"/>
        <v>5.1063000000000002E-5</v>
      </c>
      <c r="R1240" s="94">
        <f t="shared" si="176"/>
        <v>25531</v>
      </c>
      <c r="S1240" s="111"/>
      <c r="T1240" s="111"/>
      <c r="U1240" s="111"/>
      <c r="V1240" s="112"/>
      <c r="W1240" s="96">
        <f t="shared" si="180"/>
        <v>25531</v>
      </c>
    </row>
    <row r="1241" spans="1:23" hidden="1">
      <c r="A1241" s="34" t="s">
        <v>6640</v>
      </c>
      <c r="B1241" s="162">
        <v>1432063</v>
      </c>
      <c r="C1241" s="17" t="s">
        <v>491</v>
      </c>
      <c r="D1241" s="17" t="s">
        <v>1583</v>
      </c>
      <c r="E1241" s="17" t="s">
        <v>438</v>
      </c>
      <c r="F1241" s="17" t="s">
        <v>2329</v>
      </c>
      <c r="G1241" s="20" t="s">
        <v>425</v>
      </c>
      <c r="H1241" s="20" t="s">
        <v>3547</v>
      </c>
      <c r="I1241" s="20" t="str">
        <f t="shared" si="175"/>
        <v>3 M-Gm Ożarów Mazowiecki (3)</v>
      </c>
      <c r="J1241" s="18" t="s">
        <v>1589</v>
      </c>
      <c r="K1241" s="151">
        <v>32607</v>
      </c>
      <c r="L1241" s="154">
        <v>6085</v>
      </c>
      <c r="M1241" s="70">
        <v>3</v>
      </c>
      <c r="N1241" s="169">
        <v>8566.36</v>
      </c>
      <c r="O1241" s="32">
        <f t="shared" si="177"/>
        <v>9.2004700000000004E-5</v>
      </c>
      <c r="P1241" s="32">
        <f t="shared" si="178"/>
        <v>6.5354300000000005E-5</v>
      </c>
      <c r="Q1241" s="30">
        <f t="shared" si="179"/>
        <v>2.3836200000000001E-5</v>
      </c>
      <c r="R1241" s="94">
        <f t="shared" si="176"/>
        <v>11918</v>
      </c>
      <c r="S1241" s="111"/>
      <c r="T1241" s="111"/>
      <c r="U1241" s="111"/>
      <c r="V1241" s="112"/>
      <c r="W1241" s="96">
        <f t="shared" si="180"/>
        <v>11918</v>
      </c>
    </row>
    <row r="1242" spans="1:23" hidden="1">
      <c r="A1242" s="34" t="s">
        <v>6641</v>
      </c>
      <c r="B1242" s="162">
        <v>1432072</v>
      </c>
      <c r="C1242" s="17" t="s">
        <v>491</v>
      </c>
      <c r="D1242" s="17" t="s">
        <v>1583</v>
      </c>
      <c r="E1242" s="17" t="s">
        <v>445</v>
      </c>
      <c r="F1242" s="17" t="s">
        <v>2328</v>
      </c>
      <c r="G1242" s="20" t="s">
        <v>424</v>
      </c>
      <c r="H1242" s="20" t="s">
        <v>3548</v>
      </c>
      <c r="I1242" s="20" t="str">
        <f t="shared" si="175"/>
        <v>2 Gm Stare Babice (2)</v>
      </c>
      <c r="J1242" s="18" t="s">
        <v>1590</v>
      </c>
      <c r="K1242" s="151">
        <v>23541</v>
      </c>
      <c r="L1242" s="154">
        <v>4491</v>
      </c>
      <c r="M1242" s="76">
        <v>2</v>
      </c>
      <c r="N1242" s="169">
        <v>7730.96</v>
      </c>
      <c r="O1242" s="32">
        <f t="shared" si="177"/>
        <v>8.4958100000000002E-5</v>
      </c>
      <c r="P1242" s="32">
        <f t="shared" si="178"/>
        <v>4.9353E-5</v>
      </c>
      <c r="Q1242" s="30">
        <f t="shared" si="179"/>
        <v>1.8000200000000001E-5</v>
      </c>
      <c r="R1242" s="94">
        <f t="shared" si="176"/>
        <v>9000</v>
      </c>
      <c r="S1242" s="111"/>
      <c r="T1242" s="111"/>
      <c r="U1242" s="111"/>
      <c r="V1242" s="112"/>
      <c r="W1242" s="96">
        <f t="shared" si="180"/>
        <v>9000</v>
      </c>
    </row>
    <row r="1243" spans="1:23" hidden="1">
      <c r="A1243" s="34" t="s">
        <v>6642</v>
      </c>
      <c r="B1243" s="162">
        <v>1433011</v>
      </c>
      <c r="C1243" s="17" t="s">
        <v>491</v>
      </c>
      <c r="D1243" s="17" t="s">
        <v>1591</v>
      </c>
      <c r="E1243" s="17" t="s">
        <v>430</v>
      </c>
      <c r="F1243" s="17" t="s">
        <v>2327</v>
      </c>
      <c r="G1243" s="20" t="s">
        <v>423</v>
      </c>
      <c r="H1243" s="20" t="s">
        <v>3549</v>
      </c>
      <c r="I1243" s="20" t="str">
        <f t="shared" si="175"/>
        <v>1 M Węgrów (1)</v>
      </c>
      <c r="J1243" s="18" t="s">
        <v>1592</v>
      </c>
      <c r="K1243" s="151">
        <v>11653</v>
      </c>
      <c r="L1243" s="154">
        <v>1693</v>
      </c>
      <c r="M1243" s="70">
        <v>14</v>
      </c>
      <c r="N1243" s="169">
        <v>5349.9</v>
      </c>
      <c r="O1243" s="32">
        <f t="shared" si="177"/>
        <v>1.2014072999999999E-3</v>
      </c>
      <c r="P1243" s="32">
        <f t="shared" si="178"/>
        <v>3.801907E-4</v>
      </c>
      <c r="Q1243" s="30">
        <f t="shared" si="179"/>
        <v>1.3866449999999999E-4</v>
      </c>
      <c r="R1243" s="94">
        <f t="shared" si="176"/>
        <v>69332</v>
      </c>
      <c r="S1243" s="111"/>
      <c r="T1243" s="111"/>
      <c r="U1243" s="111"/>
      <c r="V1243" s="112"/>
      <c r="W1243" s="96">
        <f t="shared" si="180"/>
        <v>69332</v>
      </c>
    </row>
    <row r="1244" spans="1:23" hidden="1">
      <c r="A1244" s="34" t="s">
        <v>6643</v>
      </c>
      <c r="B1244" s="162">
        <v>1433022</v>
      </c>
      <c r="C1244" s="17" t="s">
        <v>491</v>
      </c>
      <c r="D1244" s="17" t="s">
        <v>1591</v>
      </c>
      <c r="E1244" s="17" t="s">
        <v>429</v>
      </c>
      <c r="F1244" s="17" t="s">
        <v>2328</v>
      </c>
      <c r="G1244" s="20" t="s">
        <v>424</v>
      </c>
      <c r="H1244" s="20" t="s">
        <v>3550</v>
      </c>
      <c r="I1244" s="20" t="str">
        <f t="shared" si="175"/>
        <v>2 Gm Grębków (2)</v>
      </c>
      <c r="J1244" s="18" t="s">
        <v>1593</v>
      </c>
      <c r="K1244" s="151">
        <v>4220</v>
      </c>
      <c r="L1244" s="154">
        <v>666</v>
      </c>
      <c r="M1244" s="70">
        <v>14</v>
      </c>
      <c r="N1244" s="169">
        <v>3214.97</v>
      </c>
      <c r="O1244" s="32">
        <f t="shared" si="177"/>
        <v>3.3175355000000001E-3</v>
      </c>
      <c r="P1244" s="32">
        <f t="shared" si="178"/>
        <v>6.8724699999999999E-4</v>
      </c>
      <c r="Q1244" s="30">
        <f t="shared" si="179"/>
        <v>2.5065519999999998E-4</v>
      </c>
      <c r="R1244" s="94">
        <f t="shared" si="176"/>
        <v>125327</v>
      </c>
      <c r="S1244" s="111"/>
      <c r="T1244" s="111"/>
      <c r="U1244" s="111"/>
      <c r="V1244" s="112"/>
      <c r="W1244" s="96">
        <f t="shared" si="180"/>
        <v>125327</v>
      </c>
    </row>
    <row r="1245" spans="1:23" hidden="1">
      <c r="A1245" s="34" t="s">
        <v>6644</v>
      </c>
      <c r="B1245" s="162">
        <v>1433032</v>
      </c>
      <c r="C1245" s="17" t="s">
        <v>491</v>
      </c>
      <c r="D1245" s="17" t="s">
        <v>1591</v>
      </c>
      <c r="E1245" s="17" t="s">
        <v>432</v>
      </c>
      <c r="F1245" s="17" t="s">
        <v>2328</v>
      </c>
      <c r="G1245" s="20" t="s">
        <v>424</v>
      </c>
      <c r="H1245" s="20" t="s">
        <v>3551</v>
      </c>
      <c r="I1245" s="20" t="str">
        <f t="shared" si="175"/>
        <v>2 Gm Korytnica (2)</v>
      </c>
      <c r="J1245" s="18" t="s">
        <v>1594</v>
      </c>
      <c r="K1245" s="151">
        <v>5392</v>
      </c>
      <c r="L1245" s="154">
        <v>758</v>
      </c>
      <c r="M1245" s="70">
        <v>60</v>
      </c>
      <c r="N1245" s="169">
        <v>4452.6400000000003</v>
      </c>
      <c r="O1245" s="32">
        <f t="shared" si="177"/>
        <v>1.11275964E-2</v>
      </c>
      <c r="P1245" s="32">
        <f t="shared" si="178"/>
        <v>1.8943184E-3</v>
      </c>
      <c r="Q1245" s="30">
        <f t="shared" si="179"/>
        <v>6.9090280000000002E-4</v>
      </c>
      <c r="R1245" s="94">
        <f t="shared" si="176"/>
        <v>345451</v>
      </c>
      <c r="S1245" s="111"/>
      <c r="T1245" s="111"/>
      <c r="U1245" s="111"/>
      <c r="V1245" s="112"/>
      <c r="W1245" s="96">
        <f t="shared" si="180"/>
        <v>345451</v>
      </c>
    </row>
    <row r="1246" spans="1:23" hidden="1">
      <c r="A1246" s="34" t="s">
        <v>6645</v>
      </c>
      <c r="B1246" s="162">
        <v>1433042</v>
      </c>
      <c r="C1246" s="17" t="s">
        <v>491</v>
      </c>
      <c r="D1246" s="17" t="s">
        <v>1591</v>
      </c>
      <c r="E1246" s="17" t="s">
        <v>434</v>
      </c>
      <c r="F1246" s="17" t="s">
        <v>2328</v>
      </c>
      <c r="G1246" s="20" t="s">
        <v>424</v>
      </c>
      <c r="H1246" s="20" t="s">
        <v>3552</v>
      </c>
      <c r="I1246" s="20" t="str">
        <f t="shared" si="175"/>
        <v>2 Gm Liw (2)</v>
      </c>
      <c r="J1246" s="18" t="s">
        <v>1595</v>
      </c>
      <c r="K1246" s="151">
        <v>7009</v>
      </c>
      <c r="L1246" s="154">
        <v>1068</v>
      </c>
      <c r="M1246" s="70">
        <v>8</v>
      </c>
      <c r="N1246" s="169">
        <v>4743.07</v>
      </c>
      <c r="O1246" s="32">
        <f t="shared" si="177"/>
        <v>1.1413896E-3</v>
      </c>
      <c r="P1246" s="32">
        <f t="shared" si="178"/>
        <v>2.5700739999999999E-4</v>
      </c>
      <c r="Q1246" s="30">
        <f t="shared" si="179"/>
        <v>9.37366E-5</v>
      </c>
      <c r="R1246" s="94">
        <f t="shared" si="176"/>
        <v>46868</v>
      </c>
      <c r="S1246" s="111"/>
      <c r="T1246" s="111"/>
      <c r="U1246" s="111"/>
      <c r="V1246" s="112"/>
      <c r="W1246" s="96">
        <f t="shared" si="180"/>
        <v>46868</v>
      </c>
    </row>
    <row r="1247" spans="1:23" hidden="1">
      <c r="A1247" s="34" t="s">
        <v>6646</v>
      </c>
      <c r="B1247" s="162">
        <v>1433053</v>
      </c>
      <c r="C1247" s="17" t="s">
        <v>491</v>
      </c>
      <c r="D1247" s="17" t="s">
        <v>1591</v>
      </c>
      <c r="E1247" s="17" t="s">
        <v>436</v>
      </c>
      <c r="F1247" s="17" t="s">
        <v>2329</v>
      </c>
      <c r="G1247" s="20" t="s">
        <v>425</v>
      </c>
      <c r="H1247" s="20" t="s">
        <v>3553</v>
      </c>
      <c r="I1247" s="20" t="str">
        <f t="shared" si="175"/>
        <v>3 M-Gm Łochów (3)</v>
      </c>
      <c r="J1247" s="18" t="s">
        <v>1596</v>
      </c>
      <c r="K1247" s="151">
        <v>17159</v>
      </c>
      <c r="L1247" s="154">
        <v>2713</v>
      </c>
      <c r="M1247" s="70">
        <v>54</v>
      </c>
      <c r="N1247" s="169">
        <v>4520.75</v>
      </c>
      <c r="O1247" s="32">
        <f t="shared" si="177"/>
        <v>3.1470364999999999E-3</v>
      </c>
      <c r="P1247" s="32">
        <f t="shared" si="178"/>
        <v>1.8886046999999999E-3</v>
      </c>
      <c r="Q1247" s="30">
        <f t="shared" si="179"/>
        <v>6.8881889999999999E-4</v>
      </c>
      <c r="R1247" s="94">
        <f t="shared" si="176"/>
        <v>344409</v>
      </c>
      <c r="S1247" s="111"/>
      <c r="T1247" s="111"/>
      <c r="U1247" s="111"/>
      <c r="V1247" s="112"/>
      <c r="W1247" s="96">
        <f t="shared" si="180"/>
        <v>344409</v>
      </c>
    </row>
    <row r="1248" spans="1:23" hidden="1">
      <c r="A1248" s="34" t="s">
        <v>6647</v>
      </c>
      <c r="B1248" s="162">
        <v>1433062</v>
      </c>
      <c r="C1248" s="17" t="s">
        <v>491</v>
      </c>
      <c r="D1248" s="17" t="s">
        <v>1591</v>
      </c>
      <c r="E1248" s="17" t="s">
        <v>438</v>
      </c>
      <c r="F1248" s="17" t="s">
        <v>2328</v>
      </c>
      <c r="G1248" s="20" t="s">
        <v>424</v>
      </c>
      <c r="H1248" s="20" t="s">
        <v>3554</v>
      </c>
      <c r="I1248" s="20" t="str">
        <f t="shared" si="175"/>
        <v>2 Gm Miedzna (2)</v>
      </c>
      <c r="J1248" s="18" t="s">
        <v>1597</v>
      </c>
      <c r="K1248" s="151">
        <v>3485</v>
      </c>
      <c r="L1248" s="154">
        <v>505</v>
      </c>
      <c r="M1248" s="70">
        <v>20</v>
      </c>
      <c r="N1248" s="169">
        <v>5604.61</v>
      </c>
      <c r="O1248" s="32">
        <f t="shared" si="177"/>
        <v>5.7388808999999999E-3</v>
      </c>
      <c r="P1248" s="32">
        <f t="shared" si="178"/>
        <v>5.1709830000000001E-4</v>
      </c>
      <c r="Q1248" s="30">
        <f t="shared" si="179"/>
        <v>1.88598E-4</v>
      </c>
      <c r="R1248" s="94">
        <f t="shared" si="176"/>
        <v>94299</v>
      </c>
      <c r="S1248" s="111"/>
      <c r="T1248" s="111"/>
      <c r="U1248" s="111"/>
      <c r="V1248" s="112"/>
      <c r="W1248" s="96">
        <f t="shared" si="180"/>
        <v>94299</v>
      </c>
    </row>
    <row r="1249" spans="1:23" hidden="1">
      <c r="A1249" s="34" t="s">
        <v>6648</v>
      </c>
      <c r="B1249" s="162">
        <v>1433072</v>
      </c>
      <c r="C1249" s="17" t="s">
        <v>491</v>
      </c>
      <c r="D1249" s="17" t="s">
        <v>1591</v>
      </c>
      <c r="E1249" s="17" t="s">
        <v>445</v>
      </c>
      <c r="F1249" s="17" t="s">
        <v>2328</v>
      </c>
      <c r="G1249" s="20" t="s">
        <v>424</v>
      </c>
      <c r="H1249" s="20" t="s">
        <v>3555</v>
      </c>
      <c r="I1249" s="20" t="str">
        <f t="shared" si="175"/>
        <v>2 Gm Sadowne (2)</v>
      </c>
      <c r="J1249" s="18" t="s">
        <v>1598</v>
      </c>
      <c r="K1249" s="151">
        <v>5364</v>
      </c>
      <c r="L1249" s="154">
        <v>791</v>
      </c>
      <c r="M1249" s="70">
        <v>21</v>
      </c>
      <c r="N1249" s="169">
        <v>3551.8</v>
      </c>
      <c r="O1249" s="32">
        <f t="shared" si="177"/>
        <v>3.9149887999999997E-3</v>
      </c>
      <c r="P1249" s="32">
        <f t="shared" si="178"/>
        <v>8.7188350000000001E-4</v>
      </c>
      <c r="Q1249" s="30">
        <f t="shared" si="179"/>
        <v>3.1799649999999998E-4</v>
      </c>
      <c r="R1249" s="94">
        <f t="shared" si="176"/>
        <v>158998</v>
      </c>
      <c r="S1249" s="111"/>
      <c r="T1249" s="111"/>
      <c r="U1249" s="111"/>
      <c r="V1249" s="112"/>
      <c r="W1249" s="96">
        <f t="shared" si="180"/>
        <v>158998</v>
      </c>
    </row>
    <row r="1250" spans="1:23" ht="20.25" hidden="1" customHeight="1">
      <c r="A1250" s="34" t="s">
        <v>6649</v>
      </c>
      <c r="B1250" s="162">
        <v>1433082</v>
      </c>
      <c r="C1250" s="17" t="s">
        <v>491</v>
      </c>
      <c r="D1250" s="17" t="s">
        <v>1591</v>
      </c>
      <c r="E1250" s="17" t="s">
        <v>469</v>
      </c>
      <c r="F1250" s="17" t="s">
        <v>2328</v>
      </c>
      <c r="G1250" s="20" t="s">
        <v>424</v>
      </c>
      <c r="H1250" s="20" t="s">
        <v>3556</v>
      </c>
      <c r="I1250" s="20" t="str">
        <f t="shared" si="175"/>
        <v>2 Gm Stoczek (2)</v>
      </c>
      <c r="J1250" s="18" t="s">
        <v>1599</v>
      </c>
      <c r="K1250" s="151">
        <v>4393</v>
      </c>
      <c r="L1250" s="154">
        <v>649</v>
      </c>
      <c r="M1250" s="70">
        <v>19</v>
      </c>
      <c r="N1250" s="169">
        <v>4258.54</v>
      </c>
      <c r="O1250" s="32">
        <f t="shared" si="177"/>
        <v>4.3250624999999999E-3</v>
      </c>
      <c r="P1250" s="32">
        <f t="shared" si="178"/>
        <v>6.5913799999999998E-4</v>
      </c>
      <c r="Q1250" s="30">
        <f t="shared" si="179"/>
        <v>2.404032E-4</v>
      </c>
      <c r="R1250" s="94">
        <f t="shared" si="176"/>
        <v>120201</v>
      </c>
      <c r="S1250" s="111"/>
      <c r="T1250" s="111"/>
      <c r="U1250" s="111"/>
      <c r="V1250" s="112"/>
      <c r="W1250" s="96">
        <f t="shared" si="180"/>
        <v>120201</v>
      </c>
    </row>
    <row r="1251" spans="1:23" hidden="1">
      <c r="A1251" s="34" t="s">
        <v>6650</v>
      </c>
      <c r="B1251" s="162">
        <v>1433092</v>
      </c>
      <c r="C1251" s="17" t="s">
        <v>491</v>
      </c>
      <c r="D1251" s="17" t="s">
        <v>1591</v>
      </c>
      <c r="E1251" s="17" t="s">
        <v>471</v>
      </c>
      <c r="F1251" s="17" t="s">
        <v>2328</v>
      </c>
      <c r="G1251" s="20" t="s">
        <v>424</v>
      </c>
      <c r="H1251" s="20" t="s">
        <v>3557</v>
      </c>
      <c r="I1251" s="20" t="str">
        <f t="shared" si="175"/>
        <v>2 Gm Wierzbno (2)</v>
      </c>
      <c r="J1251" s="18" t="s">
        <v>1600</v>
      </c>
      <c r="K1251" s="151">
        <v>2372</v>
      </c>
      <c r="L1251" s="154">
        <v>366</v>
      </c>
      <c r="M1251" s="70">
        <v>19</v>
      </c>
      <c r="N1251" s="169">
        <v>4873.8999999999996</v>
      </c>
      <c r="O1251" s="32">
        <f t="shared" si="177"/>
        <v>8.0101180000000001E-3</v>
      </c>
      <c r="P1251" s="32">
        <f t="shared" si="178"/>
        <v>6.015107E-4</v>
      </c>
      <c r="Q1251" s="30">
        <f t="shared" si="179"/>
        <v>2.1938519999999999E-4</v>
      </c>
      <c r="R1251" s="94">
        <f t="shared" si="176"/>
        <v>109692</v>
      </c>
      <c r="S1251" s="111"/>
      <c r="T1251" s="111"/>
      <c r="U1251" s="111"/>
      <c r="V1251" s="112"/>
      <c r="W1251" s="96">
        <f t="shared" si="180"/>
        <v>109692</v>
      </c>
    </row>
    <row r="1252" spans="1:23" hidden="1">
      <c r="A1252" s="34" t="s">
        <v>6651</v>
      </c>
      <c r="B1252" s="162">
        <v>1434011</v>
      </c>
      <c r="C1252" s="17" t="s">
        <v>491</v>
      </c>
      <c r="D1252" s="17" t="s">
        <v>1601</v>
      </c>
      <c r="E1252" s="17" t="s">
        <v>430</v>
      </c>
      <c r="F1252" s="17" t="s">
        <v>2327</v>
      </c>
      <c r="G1252" s="20" t="s">
        <v>423</v>
      </c>
      <c r="H1252" s="20" t="s">
        <v>3558</v>
      </c>
      <c r="I1252" s="20" t="str">
        <f t="shared" si="175"/>
        <v>1 M Kobyłka (1)</v>
      </c>
      <c r="J1252" s="18" t="s">
        <v>1602</v>
      </c>
      <c r="K1252" s="151">
        <v>28850</v>
      </c>
      <c r="L1252" s="154">
        <v>5311</v>
      </c>
      <c r="M1252" s="70">
        <v>41</v>
      </c>
      <c r="N1252" s="169">
        <v>5662.63</v>
      </c>
      <c r="O1252" s="32">
        <f t="shared" si="177"/>
        <v>1.4211438E-3</v>
      </c>
      <c r="P1252" s="32">
        <f t="shared" si="178"/>
        <v>1.3328955999999999E-3</v>
      </c>
      <c r="Q1252" s="30">
        <f t="shared" si="179"/>
        <v>4.8613859999999999E-4</v>
      </c>
      <c r="R1252" s="94">
        <f t="shared" si="176"/>
        <v>243069</v>
      </c>
      <c r="S1252" s="111"/>
      <c r="T1252" s="111"/>
      <c r="U1252" s="111"/>
      <c r="V1252" s="112"/>
      <c r="W1252" s="96">
        <f t="shared" si="180"/>
        <v>243069</v>
      </c>
    </row>
    <row r="1253" spans="1:23" hidden="1">
      <c r="A1253" s="34" t="s">
        <v>6652</v>
      </c>
      <c r="B1253" s="162">
        <v>1434021</v>
      </c>
      <c r="C1253" s="17" t="s">
        <v>491</v>
      </c>
      <c r="D1253" s="17" t="s">
        <v>1601</v>
      </c>
      <c r="E1253" s="17" t="s">
        <v>429</v>
      </c>
      <c r="F1253" s="17" t="s">
        <v>2327</v>
      </c>
      <c r="G1253" s="20" t="s">
        <v>423</v>
      </c>
      <c r="H1253" s="20" t="s">
        <v>3559</v>
      </c>
      <c r="I1253" s="20" t="str">
        <f t="shared" si="175"/>
        <v>1 M Marki (1)</v>
      </c>
      <c r="J1253" s="18" t="s">
        <v>1603</v>
      </c>
      <c r="K1253" s="151">
        <v>46963</v>
      </c>
      <c r="L1253" s="154">
        <v>8708</v>
      </c>
      <c r="M1253" s="70">
        <v>44</v>
      </c>
      <c r="N1253" s="169">
        <v>5675.08</v>
      </c>
      <c r="O1253" s="32">
        <f t="shared" si="177"/>
        <v>9.3690769999999997E-4</v>
      </c>
      <c r="P1253" s="32">
        <f t="shared" si="178"/>
        <v>1.4376171E-3</v>
      </c>
      <c r="Q1253" s="30">
        <f t="shared" si="179"/>
        <v>5.2433299999999998E-4</v>
      </c>
      <c r="R1253" s="94">
        <f t="shared" si="176"/>
        <v>262166</v>
      </c>
      <c r="S1253" s="111"/>
      <c r="T1253" s="111"/>
      <c r="U1253" s="111"/>
      <c r="V1253" s="112"/>
      <c r="W1253" s="96">
        <f t="shared" si="180"/>
        <v>262166</v>
      </c>
    </row>
    <row r="1254" spans="1:23" hidden="1">
      <c r="A1254" s="34" t="s">
        <v>6653</v>
      </c>
      <c r="B1254" s="162">
        <v>1434031</v>
      </c>
      <c r="C1254" s="17" t="s">
        <v>491</v>
      </c>
      <c r="D1254" s="17" t="s">
        <v>1601</v>
      </c>
      <c r="E1254" s="17" t="s">
        <v>432</v>
      </c>
      <c r="F1254" s="17" t="s">
        <v>2327</v>
      </c>
      <c r="G1254" s="20" t="s">
        <v>423</v>
      </c>
      <c r="H1254" s="20" t="s">
        <v>3560</v>
      </c>
      <c r="I1254" s="20" t="str">
        <f t="shared" si="175"/>
        <v>1 M Ząbki (1)</v>
      </c>
      <c r="J1254" s="18" t="s">
        <v>1604</v>
      </c>
      <c r="K1254" s="151">
        <v>45654</v>
      </c>
      <c r="L1254" s="154">
        <v>8055</v>
      </c>
      <c r="M1254" s="70">
        <v>23</v>
      </c>
      <c r="N1254" s="169">
        <v>5389.08</v>
      </c>
      <c r="O1254" s="32">
        <f t="shared" si="177"/>
        <v>5.0378930000000003E-4</v>
      </c>
      <c r="P1254" s="32">
        <f t="shared" si="178"/>
        <v>7.5300840000000003E-4</v>
      </c>
      <c r="Q1254" s="30">
        <f t="shared" si="179"/>
        <v>2.7463999999999999E-4</v>
      </c>
      <c r="R1254" s="94">
        <f t="shared" si="176"/>
        <v>137320</v>
      </c>
      <c r="S1254" s="111"/>
      <c r="T1254" s="111"/>
      <c r="U1254" s="111"/>
      <c r="V1254" s="112"/>
      <c r="W1254" s="96">
        <f t="shared" si="180"/>
        <v>137320</v>
      </c>
    </row>
    <row r="1255" spans="1:23" hidden="1">
      <c r="A1255" s="34" t="s">
        <v>6654</v>
      </c>
      <c r="B1255" s="162">
        <v>1434041</v>
      </c>
      <c r="C1255" s="17" t="s">
        <v>491</v>
      </c>
      <c r="D1255" s="17" t="s">
        <v>1601</v>
      </c>
      <c r="E1255" s="17" t="s">
        <v>434</v>
      </c>
      <c r="F1255" s="17" t="s">
        <v>2327</v>
      </c>
      <c r="G1255" s="20" t="s">
        <v>423</v>
      </c>
      <c r="H1255" s="20" t="s">
        <v>3561</v>
      </c>
      <c r="I1255" s="20" t="str">
        <f t="shared" si="175"/>
        <v>1 M Zielonka (1)</v>
      </c>
      <c r="J1255" s="18" t="s">
        <v>1605</v>
      </c>
      <c r="K1255" s="151">
        <v>17992</v>
      </c>
      <c r="L1255" s="154">
        <v>2696</v>
      </c>
      <c r="M1255" s="70">
        <v>22</v>
      </c>
      <c r="N1255" s="169">
        <v>6626.84</v>
      </c>
      <c r="O1255" s="32">
        <f t="shared" si="177"/>
        <v>1.2227656E-3</v>
      </c>
      <c r="P1255" s="32">
        <f t="shared" si="178"/>
        <v>4.9745819999999995E-4</v>
      </c>
      <c r="Q1255" s="30">
        <f t="shared" si="179"/>
        <v>1.8143470000000001E-4</v>
      </c>
      <c r="R1255" s="94">
        <f t="shared" si="176"/>
        <v>90717</v>
      </c>
      <c r="S1255" s="111"/>
      <c r="T1255" s="111"/>
      <c r="U1255" s="111"/>
      <c r="V1255" s="112"/>
      <c r="W1255" s="96">
        <f t="shared" si="180"/>
        <v>90717</v>
      </c>
    </row>
    <row r="1256" spans="1:23" hidden="1">
      <c r="A1256" s="34" t="s">
        <v>6655</v>
      </c>
      <c r="B1256" s="162">
        <v>1434052</v>
      </c>
      <c r="C1256" s="17" t="s">
        <v>491</v>
      </c>
      <c r="D1256" s="17" t="s">
        <v>1601</v>
      </c>
      <c r="E1256" s="17" t="s">
        <v>436</v>
      </c>
      <c r="F1256" s="17" t="s">
        <v>2328</v>
      </c>
      <c r="G1256" s="20" t="s">
        <v>424</v>
      </c>
      <c r="H1256" s="20" t="s">
        <v>3562</v>
      </c>
      <c r="I1256" s="20" t="str">
        <f t="shared" si="175"/>
        <v>2 Gm Dąbrówka (2)</v>
      </c>
      <c r="J1256" s="18" t="s">
        <v>1606</v>
      </c>
      <c r="K1256" s="151">
        <v>8752</v>
      </c>
      <c r="L1256" s="154">
        <v>1553</v>
      </c>
      <c r="M1256" s="70">
        <v>6</v>
      </c>
      <c r="N1256" s="169">
        <v>6246.73</v>
      </c>
      <c r="O1256" s="32">
        <f t="shared" si="177"/>
        <v>6.855575E-4</v>
      </c>
      <c r="P1256" s="32">
        <f t="shared" si="178"/>
        <v>1.7043639999999999E-4</v>
      </c>
      <c r="Q1256" s="30">
        <f t="shared" si="179"/>
        <v>6.2162099999999999E-5</v>
      </c>
      <c r="R1256" s="94">
        <f t="shared" si="176"/>
        <v>31081</v>
      </c>
      <c r="S1256" s="111"/>
      <c r="T1256" s="111"/>
      <c r="U1256" s="111"/>
      <c r="V1256" s="112"/>
      <c r="W1256" s="96">
        <f t="shared" si="180"/>
        <v>31081</v>
      </c>
    </row>
    <row r="1257" spans="1:23" hidden="1">
      <c r="A1257" s="34" t="s">
        <v>6656</v>
      </c>
      <c r="B1257" s="162">
        <v>1434063</v>
      </c>
      <c r="C1257" s="17" t="s">
        <v>491</v>
      </c>
      <c r="D1257" s="17" t="s">
        <v>1601</v>
      </c>
      <c r="E1257" s="17" t="s">
        <v>438</v>
      </c>
      <c r="F1257" s="17" t="s">
        <v>2328</v>
      </c>
      <c r="G1257" s="20" t="s">
        <v>424</v>
      </c>
      <c r="H1257" s="20" t="s">
        <v>3563</v>
      </c>
      <c r="I1257" s="20" t="str">
        <f t="shared" si="175"/>
        <v>2 Gm Jadów (3)</v>
      </c>
      <c r="J1257" s="18" t="s">
        <v>1607</v>
      </c>
      <c r="K1257" s="151">
        <v>6925</v>
      </c>
      <c r="L1257" s="154">
        <v>1051</v>
      </c>
      <c r="M1257" s="70">
        <v>10</v>
      </c>
      <c r="N1257" s="169">
        <v>4340.33</v>
      </c>
      <c r="O1257" s="32">
        <f t="shared" si="177"/>
        <v>1.4440433E-3</v>
      </c>
      <c r="P1257" s="32">
        <f t="shared" si="178"/>
        <v>3.4967139999999999E-4</v>
      </c>
      <c r="Q1257" s="30">
        <f t="shared" si="179"/>
        <v>1.2753339999999999E-4</v>
      </c>
      <c r="R1257" s="94">
        <f t="shared" si="176"/>
        <v>63766</v>
      </c>
      <c r="S1257" s="111"/>
      <c r="T1257" s="111"/>
      <c r="U1257" s="111"/>
      <c r="V1257" s="112"/>
      <c r="W1257" s="96">
        <f t="shared" si="180"/>
        <v>63766</v>
      </c>
    </row>
    <row r="1258" spans="1:23" hidden="1">
      <c r="A1258" s="34" t="s">
        <v>6657</v>
      </c>
      <c r="B1258" s="162">
        <v>1434072</v>
      </c>
      <c r="C1258" s="17" t="s">
        <v>491</v>
      </c>
      <c r="D1258" s="17" t="s">
        <v>1601</v>
      </c>
      <c r="E1258" s="17" t="s">
        <v>445</v>
      </c>
      <c r="F1258" s="17" t="s">
        <v>2328</v>
      </c>
      <c r="G1258" s="20" t="s">
        <v>424</v>
      </c>
      <c r="H1258" s="20" t="s">
        <v>3564</v>
      </c>
      <c r="I1258" s="20" t="str">
        <f t="shared" si="175"/>
        <v>2 Gm Klembów (2)</v>
      </c>
      <c r="J1258" s="18" t="s">
        <v>1608</v>
      </c>
      <c r="K1258" s="151">
        <v>11862</v>
      </c>
      <c r="L1258" s="154">
        <v>2208</v>
      </c>
      <c r="M1258" s="70">
        <v>7</v>
      </c>
      <c r="N1258" s="169">
        <v>4993.45</v>
      </c>
      <c r="O1258" s="32">
        <f t="shared" si="177"/>
        <v>5.9011969999999997E-4</v>
      </c>
      <c r="P1258" s="32">
        <f t="shared" si="178"/>
        <v>2.6093859999999999E-4</v>
      </c>
      <c r="Q1258" s="30">
        <f t="shared" si="179"/>
        <v>9.5170399999999999E-5</v>
      </c>
      <c r="R1258" s="94">
        <f t="shared" si="176"/>
        <v>47585</v>
      </c>
      <c r="S1258" s="111"/>
      <c r="T1258" s="111"/>
      <c r="U1258" s="111"/>
      <c r="V1258" s="112"/>
      <c r="W1258" s="96">
        <f t="shared" si="180"/>
        <v>47585</v>
      </c>
    </row>
    <row r="1259" spans="1:23" hidden="1">
      <c r="A1259" s="34" t="s">
        <v>6658</v>
      </c>
      <c r="B1259" s="162">
        <v>1434082</v>
      </c>
      <c r="C1259" s="17" t="s">
        <v>491</v>
      </c>
      <c r="D1259" s="17" t="s">
        <v>1601</v>
      </c>
      <c r="E1259" s="17" t="s">
        <v>469</v>
      </c>
      <c r="F1259" s="17" t="s">
        <v>2328</v>
      </c>
      <c r="G1259" s="20" t="s">
        <v>424</v>
      </c>
      <c r="H1259" s="20" t="s">
        <v>2991</v>
      </c>
      <c r="I1259" s="20" t="str">
        <f t="shared" si="175"/>
        <v>2 Gm Poświętne (2)</v>
      </c>
      <c r="J1259" s="18" t="s">
        <v>1065</v>
      </c>
      <c r="K1259" s="151">
        <v>6590</v>
      </c>
      <c r="L1259" s="154">
        <v>1145</v>
      </c>
      <c r="M1259" s="70">
        <v>22</v>
      </c>
      <c r="N1259" s="169">
        <v>3760.03</v>
      </c>
      <c r="O1259" s="32">
        <f t="shared" si="177"/>
        <v>3.3383915000000002E-3</v>
      </c>
      <c r="P1259" s="32">
        <f t="shared" si="178"/>
        <v>1.0166031000000001E-3</v>
      </c>
      <c r="Q1259" s="30">
        <f t="shared" si="179"/>
        <v>3.7077920000000002E-4</v>
      </c>
      <c r="R1259" s="94">
        <f t="shared" si="176"/>
        <v>185389</v>
      </c>
      <c r="S1259" s="111"/>
      <c r="T1259" s="111"/>
      <c r="U1259" s="111"/>
      <c r="V1259" s="112"/>
      <c r="W1259" s="96">
        <f t="shared" si="180"/>
        <v>185389</v>
      </c>
    </row>
    <row r="1260" spans="1:23" hidden="1">
      <c r="A1260" s="34" t="s">
        <v>6659</v>
      </c>
      <c r="B1260" s="162">
        <v>1434093</v>
      </c>
      <c r="C1260" s="17" t="s">
        <v>491</v>
      </c>
      <c r="D1260" s="17" t="s">
        <v>1601</v>
      </c>
      <c r="E1260" s="17" t="s">
        <v>471</v>
      </c>
      <c r="F1260" s="17" t="s">
        <v>2329</v>
      </c>
      <c r="G1260" s="20" t="s">
        <v>425</v>
      </c>
      <c r="H1260" s="20" t="s">
        <v>3565</v>
      </c>
      <c r="I1260" s="20" t="str">
        <f t="shared" si="175"/>
        <v>3 M-Gm Radzymin (3)</v>
      </c>
      <c r="J1260" s="18" t="s">
        <v>1609</v>
      </c>
      <c r="K1260" s="151">
        <v>32745</v>
      </c>
      <c r="L1260" s="154">
        <v>6222</v>
      </c>
      <c r="M1260" s="70">
        <v>3</v>
      </c>
      <c r="N1260" s="169">
        <v>6277.93</v>
      </c>
      <c r="O1260" s="32">
        <f t="shared" si="177"/>
        <v>9.1617000000000001E-5</v>
      </c>
      <c r="P1260" s="32">
        <f t="shared" si="178"/>
        <v>9.0800700000000006E-5</v>
      </c>
      <c r="Q1260" s="30">
        <f t="shared" si="179"/>
        <v>3.3117100000000002E-5</v>
      </c>
      <c r="R1260" s="94">
        <f t="shared" si="176"/>
        <v>16558</v>
      </c>
      <c r="S1260" s="111"/>
      <c r="T1260" s="111"/>
      <c r="U1260" s="111"/>
      <c r="V1260" s="112"/>
      <c r="W1260" s="96">
        <f t="shared" si="180"/>
        <v>16558</v>
      </c>
    </row>
    <row r="1261" spans="1:23" hidden="1">
      <c r="A1261" s="34" t="s">
        <v>6660</v>
      </c>
      <c r="B1261" s="162">
        <v>1434102</v>
      </c>
      <c r="C1261" s="17" t="s">
        <v>491</v>
      </c>
      <c r="D1261" s="17" t="s">
        <v>1601</v>
      </c>
      <c r="E1261" s="17" t="s">
        <v>484</v>
      </c>
      <c r="F1261" s="17" t="s">
        <v>2328</v>
      </c>
      <c r="G1261" s="20" t="s">
        <v>424</v>
      </c>
      <c r="H1261" s="20" t="s">
        <v>3566</v>
      </c>
      <c r="I1261" s="20" t="str">
        <f t="shared" si="175"/>
        <v>2 Gm Strachówka (2)</v>
      </c>
      <c r="J1261" s="18" t="s">
        <v>1610</v>
      </c>
      <c r="K1261" s="151">
        <v>2557</v>
      </c>
      <c r="L1261" s="154">
        <v>378</v>
      </c>
      <c r="M1261" s="70">
        <v>26</v>
      </c>
      <c r="N1261" s="169">
        <v>4406.5600000000004</v>
      </c>
      <c r="O1261" s="32">
        <f t="shared" si="177"/>
        <v>1.01681658E-2</v>
      </c>
      <c r="P1261" s="32">
        <f t="shared" si="178"/>
        <v>8.7223740000000002E-4</v>
      </c>
      <c r="Q1261" s="30">
        <f t="shared" si="179"/>
        <v>3.1812559999999998E-4</v>
      </c>
      <c r="R1261" s="94">
        <f t="shared" si="176"/>
        <v>159062</v>
      </c>
      <c r="S1261" s="111"/>
      <c r="T1261" s="111"/>
      <c r="U1261" s="111"/>
      <c r="V1261" s="112"/>
      <c r="W1261" s="96">
        <f t="shared" si="180"/>
        <v>159062</v>
      </c>
    </row>
    <row r="1262" spans="1:23" hidden="1">
      <c r="A1262" s="34" t="s">
        <v>6661</v>
      </c>
      <c r="B1262" s="162">
        <v>1434113</v>
      </c>
      <c r="C1262" s="17" t="s">
        <v>491</v>
      </c>
      <c r="D1262" s="17" t="s">
        <v>1601</v>
      </c>
      <c r="E1262" s="17" t="s">
        <v>486</v>
      </c>
      <c r="F1262" s="17" t="s">
        <v>2329</v>
      </c>
      <c r="G1262" s="20" t="s">
        <v>425</v>
      </c>
      <c r="H1262" s="20" t="s">
        <v>3567</v>
      </c>
      <c r="I1262" s="20" t="str">
        <f t="shared" si="175"/>
        <v>3 M-Gm Tłuszcz (3)</v>
      </c>
      <c r="J1262" s="18" t="s">
        <v>1611</v>
      </c>
      <c r="K1262" s="151">
        <v>20216</v>
      </c>
      <c r="L1262" s="154">
        <v>3317</v>
      </c>
      <c r="M1262" s="70">
        <v>33</v>
      </c>
      <c r="N1262" s="169">
        <v>4719.38</v>
      </c>
      <c r="O1262" s="32">
        <f t="shared" si="177"/>
        <v>1.6323703000000001E-3</v>
      </c>
      <c r="P1262" s="32">
        <f t="shared" si="178"/>
        <v>1.1473058E-3</v>
      </c>
      <c r="Q1262" s="30">
        <f t="shared" si="179"/>
        <v>4.1844959999999998E-4</v>
      </c>
      <c r="R1262" s="94">
        <f t="shared" si="176"/>
        <v>209224</v>
      </c>
      <c r="S1262" s="111"/>
      <c r="T1262" s="111"/>
      <c r="U1262" s="111"/>
      <c r="V1262" s="112"/>
      <c r="W1262" s="96">
        <f t="shared" si="180"/>
        <v>209224</v>
      </c>
    </row>
    <row r="1263" spans="1:23" hidden="1">
      <c r="A1263" s="34" t="s">
        <v>6662</v>
      </c>
      <c r="B1263" s="162">
        <v>1434123</v>
      </c>
      <c r="C1263" s="17" t="s">
        <v>491</v>
      </c>
      <c r="D1263" s="17" t="s">
        <v>1601</v>
      </c>
      <c r="E1263" s="17" t="s">
        <v>487</v>
      </c>
      <c r="F1263" s="17" t="s">
        <v>2329</v>
      </c>
      <c r="G1263" s="20" t="s">
        <v>425</v>
      </c>
      <c r="H1263" s="20" t="s">
        <v>3568</v>
      </c>
      <c r="I1263" s="20" t="str">
        <f t="shared" si="175"/>
        <v>3 M-Gm Wołomin (3)</v>
      </c>
      <c r="J1263" s="18" t="s">
        <v>1612</v>
      </c>
      <c r="K1263" s="151">
        <v>50730</v>
      </c>
      <c r="L1263" s="154">
        <v>7576</v>
      </c>
      <c r="M1263" s="70">
        <v>63</v>
      </c>
      <c r="N1263" s="169">
        <v>5366.96</v>
      </c>
      <c r="O1263" s="32">
        <f t="shared" si="177"/>
        <v>1.2418686999999999E-3</v>
      </c>
      <c r="P1263" s="32">
        <f t="shared" si="178"/>
        <v>1.7530216E-3</v>
      </c>
      <c r="Q1263" s="30">
        <f t="shared" si="179"/>
        <v>6.3936850000000003E-4</v>
      </c>
      <c r="R1263" s="94">
        <f t="shared" si="176"/>
        <v>319684</v>
      </c>
      <c r="S1263" s="111"/>
      <c r="T1263" s="111"/>
      <c r="U1263" s="111"/>
      <c r="V1263" s="112"/>
      <c r="W1263" s="96">
        <f t="shared" si="180"/>
        <v>319684</v>
      </c>
    </row>
    <row r="1264" spans="1:23" hidden="1">
      <c r="A1264" s="34" t="s">
        <v>6663</v>
      </c>
      <c r="B1264" s="162">
        <v>1435012</v>
      </c>
      <c r="C1264" s="17" t="s">
        <v>491</v>
      </c>
      <c r="D1264" s="17" t="s">
        <v>1613</v>
      </c>
      <c r="E1264" s="17" t="s">
        <v>430</v>
      </c>
      <c r="F1264" s="17" t="s">
        <v>2328</v>
      </c>
      <c r="G1264" s="20" t="s">
        <v>424</v>
      </c>
      <c r="H1264" s="20" t="s">
        <v>3569</v>
      </c>
      <c r="I1264" s="20" t="str">
        <f t="shared" si="175"/>
        <v>2 Gm Brańszczyk (2)</v>
      </c>
      <c r="J1264" s="18" t="s">
        <v>1614</v>
      </c>
      <c r="K1264" s="151">
        <v>7936</v>
      </c>
      <c r="L1264" s="154">
        <v>1222</v>
      </c>
      <c r="M1264" s="70">
        <v>20</v>
      </c>
      <c r="N1264" s="169">
        <v>3668.88</v>
      </c>
      <c r="O1264" s="32">
        <f t="shared" si="177"/>
        <v>2.5201612E-3</v>
      </c>
      <c r="P1264" s="32">
        <f t="shared" si="178"/>
        <v>8.3939430000000003E-4</v>
      </c>
      <c r="Q1264" s="30">
        <f t="shared" si="179"/>
        <v>3.0614699999999999E-4</v>
      </c>
      <c r="R1264" s="94">
        <f t="shared" si="176"/>
        <v>153073</v>
      </c>
      <c r="S1264" s="111"/>
      <c r="T1264" s="111"/>
      <c r="U1264" s="111"/>
      <c r="V1264" s="112"/>
      <c r="W1264" s="96">
        <f t="shared" si="180"/>
        <v>153073</v>
      </c>
    </row>
    <row r="1265" spans="1:23" hidden="1">
      <c r="A1265" s="34" t="s">
        <v>6664</v>
      </c>
      <c r="B1265" s="162">
        <v>1435022</v>
      </c>
      <c r="C1265" s="17" t="s">
        <v>491</v>
      </c>
      <c r="D1265" s="17" t="s">
        <v>1613</v>
      </c>
      <c r="E1265" s="17" t="s">
        <v>429</v>
      </c>
      <c r="F1265" s="17" t="s">
        <v>2328</v>
      </c>
      <c r="G1265" s="20" t="s">
        <v>424</v>
      </c>
      <c r="H1265" s="20" t="s">
        <v>3570</v>
      </c>
      <c r="I1265" s="20" t="str">
        <f t="shared" si="175"/>
        <v>2 Gm Długosiodło (2)</v>
      </c>
      <c r="J1265" s="18" t="s">
        <v>1615</v>
      </c>
      <c r="K1265" s="151">
        <v>7340</v>
      </c>
      <c r="L1265" s="154">
        <v>1101</v>
      </c>
      <c r="M1265" s="70">
        <v>44</v>
      </c>
      <c r="N1265" s="169">
        <v>3523.77</v>
      </c>
      <c r="O1265" s="32">
        <f t="shared" si="177"/>
        <v>5.9945503999999997E-3</v>
      </c>
      <c r="P1265" s="32">
        <f t="shared" si="178"/>
        <v>1.8729939E-3</v>
      </c>
      <c r="Q1265" s="30">
        <f t="shared" si="179"/>
        <v>6.8312519999999999E-4</v>
      </c>
      <c r="R1265" s="94">
        <f t="shared" si="176"/>
        <v>341562</v>
      </c>
      <c r="S1265" s="111"/>
      <c r="T1265" s="111"/>
      <c r="U1265" s="111"/>
      <c r="V1265" s="112"/>
      <c r="W1265" s="96">
        <f t="shared" si="180"/>
        <v>341562</v>
      </c>
    </row>
    <row r="1266" spans="1:23" hidden="1">
      <c r="A1266" s="34" t="s">
        <v>6665</v>
      </c>
      <c r="B1266" s="162">
        <v>1435032</v>
      </c>
      <c r="C1266" s="17" t="s">
        <v>491</v>
      </c>
      <c r="D1266" s="17" t="s">
        <v>1613</v>
      </c>
      <c r="E1266" s="17" t="s">
        <v>432</v>
      </c>
      <c r="F1266" s="17" t="s">
        <v>2328</v>
      </c>
      <c r="G1266" s="20" t="s">
        <v>424</v>
      </c>
      <c r="H1266" s="20" t="s">
        <v>3571</v>
      </c>
      <c r="I1266" s="20" t="str">
        <f t="shared" si="175"/>
        <v>2 Gm Rząśnik (2)</v>
      </c>
      <c r="J1266" s="18" t="s">
        <v>1616</v>
      </c>
      <c r="K1266" s="151">
        <v>6750</v>
      </c>
      <c r="L1266" s="154">
        <v>1048</v>
      </c>
      <c r="M1266" s="70">
        <v>68</v>
      </c>
      <c r="N1266" s="169">
        <v>3756.93</v>
      </c>
      <c r="O1266" s="32">
        <f t="shared" si="177"/>
        <v>1.0074074000000001E-2</v>
      </c>
      <c r="P1266" s="32">
        <f t="shared" si="178"/>
        <v>2.8101746000000001E-3</v>
      </c>
      <c r="Q1266" s="30">
        <f t="shared" si="179"/>
        <v>1.0249371999999999E-3</v>
      </c>
      <c r="R1266" s="94">
        <f t="shared" si="176"/>
        <v>512468</v>
      </c>
      <c r="S1266" s="111"/>
      <c r="T1266" s="111"/>
      <c r="U1266" s="111"/>
      <c r="V1266" s="112"/>
      <c r="W1266" s="96">
        <f t="shared" si="180"/>
        <v>512468</v>
      </c>
    </row>
    <row r="1267" spans="1:23" hidden="1">
      <c r="A1267" s="34" t="s">
        <v>6666</v>
      </c>
      <c r="B1267" s="162">
        <v>1435042</v>
      </c>
      <c r="C1267" s="17" t="s">
        <v>491</v>
      </c>
      <c r="D1267" s="17" t="s">
        <v>1613</v>
      </c>
      <c r="E1267" s="17" t="s">
        <v>434</v>
      </c>
      <c r="F1267" s="17" t="s">
        <v>2328</v>
      </c>
      <c r="G1267" s="20" t="s">
        <v>424</v>
      </c>
      <c r="H1267" s="20" t="s">
        <v>3572</v>
      </c>
      <c r="I1267" s="20" t="str">
        <f t="shared" si="175"/>
        <v>2 Gm Somianka (2)</v>
      </c>
      <c r="J1267" s="18" t="s">
        <v>1617</v>
      </c>
      <c r="K1267" s="151">
        <v>5617</v>
      </c>
      <c r="L1267" s="154">
        <v>926</v>
      </c>
      <c r="M1267" s="70">
        <v>21</v>
      </c>
      <c r="N1267" s="169">
        <v>4140.74</v>
      </c>
      <c r="O1267" s="32">
        <f t="shared" si="177"/>
        <v>3.7386505000000002E-3</v>
      </c>
      <c r="P1267" s="32">
        <f t="shared" si="178"/>
        <v>8.3608010000000004E-4</v>
      </c>
      <c r="Q1267" s="30">
        <f t="shared" si="179"/>
        <v>3.049382E-4</v>
      </c>
      <c r="R1267" s="94">
        <f t="shared" si="176"/>
        <v>152469</v>
      </c>
      <c r="S1267" s="111"/>
      <c r="T1267" s="111"/>
      <c r="U1267" s="111"/>
      <c r="V1267" s="112"/>
      <c r="W1267" s="96">
        <f t="shared" si="180"/>
        <v>152469</v>
      </c>
    </row>
    <row r="1268" spans="1:23" hidden="1">
      <c r="A1268" s="34" t="s">
        <v>6667</v>
      </c>
      <c r="B1268" s="162">
        <v>1435053</v>
      </c>
      <c r="C1268" s="17" t="s">
        <v>491</v>
      </c>
      <c r="D1268" s="17" t="s">
        <v>1613</v>
      </c>
      <c r="E1268" s="17" t="s">
        <v>436</v>
      </c>
      <c r="F1268" s="17" t="s">
        <v>2329</v>
      </c>
      <c r="G1268" s="20" t="s">
        <v>425</v>
      </c>
      <c r="H1268" s="20" t="s">
        <v>3573</v>
      </c>
      <c r="I1268" s="20" t="str">
        <f t="shared" si="175"/>
        <v>3 M-Gm Wyszków (3)</v>
      </c>
      <c r="J1268" s="18" t="s">
        <v>1618</v>
      </c>
      <c r="K1268" s="151">
        <v>39077</v>
      </c>
      <c r="L1268" s="154">
        <v>6192</v>
      </c>
      <c r="M1268" s="70">
        <v>48</v>
      </c>
      <c r="N1268" s="169">
        <v>5442.52</v>
      </c>
      <c r="O1268" s="32">
        <f t="shared" si="177"/>
        <v>1.2283439999999999E-3</v>
      </c>
      <c r="P1268" s="32">
        <f t="shared" si="178"/>
        <v>1.3974971E-3</v>
      </c>
      <c r="Q1268" s="30">
        <f t="shared" si="179"/>
        <v>5.0970029999999997E-4</v>
      </c>
      <c r="R1268" s="94">
        <f t="shared" si="176"/>
        <v>254850</v>
      </c>
      <c r="S1268" s="111"/>
      <c r="T1268" s="111"/>
      <c r="U1268" s="111"/>
      <c r="V1268" s="112"/>
      <c r="W1268" s="96">
        <f t="shared" si="180"/>
        <v>254850</v>
      </c>
    </row>
    <row r="1269" spans="1:23" hidden="1">
      <c r="A1269" s="34" t="s">
        <v>6668</v>
      </c>
      <c r="B1269" s="162">
        <v>1435062</v>
      </c>
      <c r="C1269" s="17" t="s">
        <v>491</v>
      </c>
      <c r="D1269" s="17" t="s">
        <v>1613</v>
      </c>
      <c r="E1269" s="17" t="s">
        <v>438</v>
      </c>
      <c r="F1269" s="17" t="s">
        <v>2328</v>
      </c>
      <c r="G1269" s="20" t="s">
        <v>424</v>
      </c>
      <c r="H1269" s="20" t="s">
        <v>3574</v>
      </c>
      <c r="I1269" s="20" t="str">
        <f t="shared" si="175"/>
        <v>2 Gm Zabrodzie (2)</v>
      </c>
      <c r="J1269" s="18" t="s">
        <v>1619</v>
      </c>
      <c r="K1269" s="151">
        <v>6234</v>
      </c>
      <c r="L1269" s="154">
        <v>1071</v>
      </c>
      <c r="M1269" s="70">
        <v>6</v>
      </c>
      <c r="N1269" s="169">
        <v>4742.25</v>
      </c>
      <c r="O1269" s="32">
        <f t="shared" si="177"/>
        <v>9.6246389999999997E-4</v>
      </c>
      <c r="P1269" s="32">
        <f t="shared" si="178"/>
        <v>2.1736490000000001E-4</v>
      </c>
      <c r="Q1269" s="30">
        <f t="shared" si="179"/>
        <v>7.9278100000000002E-5</v>
      </c>
      <c r="R1269" s="94">
        <f t="shared" si="176"/>
        <v>39639</v>
      </c>
      <c r="S1269" s="111"/>
      <c r="T1269" s="111"/>
      <c r="U1269" s="111"/>
      <c r="V1269" s="112"/>
      <c r="W1269" s="96">
        <f t="shared" si="180"/>
        <v>39639</v>
      </c>
    </row>
    <row r="1270" spans="1:23" hidden="1">
      <c r="A1270" s="34" t="s">
        <v>6669</v>
      </c>
      <c r="B1270" s="162">
        <v>1436013</v>
      </c>
      <c r="C1270" s="17" t="s">
        <v>491</v>
      </c>
      <c r="D1270" s="17" t="s">
        <v>1620</v>
      </c>
      <c r="E1270" s="17" t="s">
        <v>430</v>
      </c>
      <c r="F1270" s="17" t="s">
        <v>2328</v>
      </c>
      <c r="G1270" s="20" t="s">
        <v>424</v>
      </c>
      <c r="H1270" s="20" t="s">
        <v>3575</v>
      </c>
      <c r="I1270" s="20" t="str">
        <f t="shared" si="175"/>
        <v>2 Gm Kazanów (2)</v>
      </c>
      <c r="J1270" s="18" t="s">
        <v>1621</v>
      </c>
      <c r="K1270" s="151">
        <v>4205</v>
      </c>
      <c r="L1270" s="154">
        <v>623</v>
      </c>
      <c r="M1270" s="70">
        <v>94</v>
      </c>
      <c r="N1270" s="169">
        <v>2461.2399999999998</v>
      </c>
      <c r="O1270" s="32">
        <f t="shared" si="177"/>
        <v>2.235434E-2</v>
      </c>
      <c r="P1270" s="32">
        <f t="shared" si="178"/>
        <v>5.6584297999999998E-3</v>
      </c>
      <c r="Q1270" s="30">
        <f t="shared" si="179"/>
        <v>2.0637633999999998E-3</v>
      </c>
      <c r="R1270" s="94">
        <f t="shared" si="176"/>
        <v>1031881</v>
      </c>
      <c r="S1270" s="111"/>
      <c r="T1270" s="111"/>
      <c r="U1270" s="111"/>
      <c r="V1270" s="112"/>
      <c r="W1270" s="96">
        <f t="shared" si="180"/>
        <v>1031881</v>
      </c>
    </row>
    <row r="1271" spans="1:23" hidden="1">
      <c r="A1271" s="34" t="s">
        <v>6670</v>
      </c>
      <c r="B1271" s="162">
        <v>1436022</v>
      </c>
      <c r="C1271" s="17" t="s">
        <v>491</v>
      </c>
      <c r="D1271" s="17" t="s">
        <v>1620</v>
      </c>
      <c r="E1271" s="17" t="s">
        <v>429</v>
      </c>
      <c r="F1271" s="17" t="s">
        <v>2328</v>
      </c>
      <c r="G1271" s="20" t="s">
        <v>424</v>
      </c>
      <c r="H1271" s="20" t="s">
        <v>3576</v>
      </c>
      <c r="I1271" s="20" t="str">
        <f t="shared" si="175"/>
        <v>2 Gm Policzna (2)</v>
      </c>
      <c r="J1271" s="18" t="s">
        <v>1622</v>
      </c>
      <c r="K1271" s="151">
        <v>5052</v>
      </c>
      <c r="L1271" s="154">
        <v>645</v>
      </c>
      <c r="M1271" s="70">
        <v>31</v>
      </c>
      <c r="N1271" s="169">
        <v>3669.34</v>
      </c>
      <c r="O1271" s="32">
        <f t="shared" si="177"/>
        <v>6.1361836000000001E-3</v>
      </c>
      <c r="P1271" s="32">
        <f t="shared" si="178"/>
        <v>1.078624E-3</v>
      </c>
      <c r="Q1271" s="30">
        <f t="shared" si="179"/>
        <v>3.9339969999999997E-4</v>
      </c>
      <c r="R1271" s="94">
        <f t="shared" si="176"/>
        <v>196699</v>
      </c>
      <c r="S1271" s="111"/>
      <c r="T1271" s="111"/>
      <c r="U1271" s="111"/>
      <c r="V1271" s="112"/>
      <c r="W1271" s="96">
        <f t="shared" si="180"/>
        <v>196699</v>
      </c>
    </row>
    <row r="1272" spans="1:23" hidden="1">
      <c r="A1272" s="34" t="s">
        <v>6671</v>
      </c>
      <c r="B1272" s="162">
        <v>1436032</v>
      </c>
      <c r="C1272" s="17" t="s">
        <v>491</v>
      </c>
      <c r="D1272" s="17" t="s">
        <v>1620</v>
      </c>
      <c r="E1272" s="17" t="s">
        <v>432</v>
      </c>
      <c r="F1272" s="17" t="s">
        <v>2328</v>
      </c>
      <c r="G1272" s="20" t="s">
        <v>424</v>
      </c>
      <c r="H1272" s="20" t="s">
        <v>3577</v>
      </c>
      <c r="I1272" s="20" t="str">
        <f t="shared" si="175"/>
        <v>2 Gm Przyłęk (2)</v>
      </c>
      <c r="J1272" s="18" t="s">
        <v>1623</v>
      </c>
      <c r="K1272" s="151">
        <v>5687</v>
      </c>
      <c r="L1272" s="154">
        <v>776</v>
      </c>
      <c r="M1272" s="70">
        <v>39</v>
      </c>
      <c r="N1272" s="169">
        <v>3442.16</v>
      </c>
      <c r="O1272" s="32">
        <f t="shared" si="177"/>
        <v>6.8577457E-3</v>
      </c>
      <c r="P1272" s="32">
        <f t="shared" si="178"/>
        <v>1.5460090000000001E-3</v>
      </c>
      <c r="Q1272" s="30">
        <f t="shared" si="179"/>
        <v>5.6386610000000003E-4</v>
      </c>
      <c r="R1272" s="94">
        <f t="shared" si="176"/>
        <v>281933</v>
      </c>
      <c r="S1272" s="111"/>
      <c r="T1272" s="111"/>
      <c r="U1272" s="111"/>
      <c r="V1272" s="112"/>
      <c r="W1272" s="96">
        <f t="shared" si="180"/>
        <v>281933</v>
      </c>
    </row>
    <row r="1273" spans="1:23" hidden="1">
      <c r="A1273" s="34" t="s">
        <v>6672</v>
      </c>
      <c r="B1273" s="162">
        <v>1436042</v>
      </c>
      <c r="C1273" s="17" t="s">
        <v>491</v>
      </c>
      <c r="D1273" s="17" t="s">
        <v>1620</v>
      </c>
      <c r="E1273" s="17" t="s">
        <v>434</v>
      </c>
      <c r="F1273" s="17" t="s">
        <v>2328</v>
      </c>
      <c r="G1273" s="20" t="s">
        <v>424</v>
      </c>
      <c r="H1273" s="20" t="s">
        <v>3578</v>
      </c>
      <c r="I1273" s="20" t="str">
        <f t="shared" si="175"/>
        <v>2 Gm Tczów (2)</v>
      </c>
      <c r="J1273" s="18" t="s">
        <v>1624</v>
      </c>
      <c r="K1273" s="151">
        <v>4740</v>
      </c>
      <c r="L1273" s="154">
        <v>790</v>
      </c>
      <c r="M1273" s="70">
        <v>33</v>
      </c>
      <c r="N1273" s="169">
        <v>2527.84</v>
      </c>
      <c r="O1273" s="32">
        <f t="shared" si="177"/>
        <v>6.9620252999999998E-3</v>
      </c>
      <c r="P1273" s="32">
        <f t="shared" si="178"/>
        <v>2.1757705999999998E-3</v>
      </c>
      <c r="Q1273" s="30">
        <f t="shared" si="179"/>
        <v>7.9355509999999997E-4</v>
      </c>
      <c r="R1273" s="94">
        <f t="shared" si="176"/>
        <v>396777</v>
      </c>
      <c r="S1273" s="111"/>
      <c r="T1273" s="111"/>
      <c r="U1273" s="111"/>
      <c r="V1273" s="112"/>
      <c r="W1273" s="96">
        <f t="shared" si="180"/>
        <v>396777</v>
      </c>
    </row>
    <row r="1274" spans="1:23" hidden="1">
      <c r="A1274" s="34" t="s">
        <v>6673</v>
      </c>
      <c r="B1274" s="162">
        <v>1436053</v>
      </c>
      <c r="C1274" s="17" t="s">
        <v>491</v>
      </c>
      <c r="D1274" s="17" t="s">
        <v>1620</v>
      </c>
      <c r="E1274" s="17" t="s">
        <v>436</v>
      </c>
      <c r="F1274" s="17" t="s">
        <v>2329</v>
      </c>
      <c r="G1274" s="20" t="s">
        <v>425</v>
      </c>
      <c r="H1274" s="20" t="s">
        <v>3579</v>
      </c>
      <c r="I1274" s="20" t="str">
        <f t="shared" si="175"/>
        <v>3 M-Gm Zwoleń (3)</v>
      </c>
      <c r="J1274" s="18" t="s">
        <v>1625</v>
      </c>
      <c r="K1274" s="151">
        <v>14128</v>
      </c>
      <c r="L1274" s="154">
        <v>2024</v>
      </c>
      <c r="M1274" s="70">
        <v>74</v>
      </c>
      <c r="N1274" s="169">
        <v>4596.12</v>
      </c>
      <c r="O1274" s="32">
        <f t="shared" si="177"/>
        <v>5.2378255000000004E-3</v>
      </c>
      <c r="P1274" s="32">
        <f t="shared" si="178"/>
        <v>2.3065886999999998E-3</v>
      </c>
      <c r="Q1274" s="30">
        <f t="shared" si="179"/>
        <v>8.4126749999999999E-4</v>
      </c>
      <c r="R1274" s="94">
        <f t="shared" si="176"/>
        <v>420633</v>
      </c>
      <c r="S1274" s="111"/>
      <c r="T1274" s="111"/>
      <c r="U1274" s="111"/>
      <c r="V1274" s="112"/>
      <c r="W1274" s="96">
        <f t="shared" si="180"/>
        <v>420633</v>
      </c>
    </row>
    <row r="1275" spans="1:23" hidden="1">
      <c r="A1275" s="34" t="s">
        <v>6674</v>
      </c>
      <c r="B1275" s="162">
        <v>1437013</v>
      </c>
      <c r="C1275" s="17" t="s">
        <v>491</v>
      </c>
      <c r="D1275" s="17" t="s">
        <v>1626</v>
      </c>
      <c r="E1275" s="17" t="s">
        <v>430</v>
      </c>
      <c r="F1275" s="17" t="s">
        <v>2329</v>
      </c>
      <c r="G1275" s="20" t="s">
        <v>425</v>
      </c>
      <c r="H1275" s="20" t="s">
        <v>3580</v>
      </c>
      <c r="I1275" s="20" t="str">
        <f t="shared" si="175"/>
        <v>3 M-Gm Bieżuń (3)</v>
      </c>
      <c r="J1275" s="18" t="s">
        <v>1627</v>
      </c>
      <c r="K1275" s="151">
        <v>4404</v>
      </c>
      <c r="L1275" s="154">
        <v>575</v>
      </c>
      <c r="M1275" s="70">
        <v>56</v>
      </c>
      <c r="N1275" s="169">
        <v>5690.58</v>
      </c>
      <c r="O1275" s="32">
        <f t="shared" si="177"/>
        <v>1.27157129E-2</v>
      </c>
      <c r="P1275" s="32">
        <f t="shared" si="178"/>
        <v>1.2848487999999999E-3</v>
      </c>
      <c r="Q1275" s="30">
        <f t="shared" si="179"/>
        <v>4.6861480000000001E-4</v>
      </c>
      <c r="R1275" s="94">
        <f t="shared" si="176"/>
        <v>234307</v>
      </c>
      <c r="S1275" s="111"/>
      <c r="T1275" s="111"/>
      <c r="U1275" s="111"/>
      <c r="V1275" s="112"/>
      <c r="W1275" s="96">
        <f t="shared" si="180"/>
        <v>234307</v>
      </c>
    </row>
    <row r="1276" spans="1:23" hidden="1">
      <c r="A1276" s="34" t="s">
        <v>6675</v>
      </c>
      <c r="B1276" s="162">
        <v>1437022</v>
      </c>
      <c r="C1276" s="17" t="s">
        <v>491</v>
      </c>
      <c r="D1276" s="17" t="s">
        <v>1626</v>
      </c>
      <c r="E1276" s="17" t="s">
        <v>429</v>
      </c>
      <c r="F1276" s="17" t="s">
        <v>2328</v>
      </c>
      <c r="G1276" s="20" t="s">
        <v>424</v>
      </c>
      <c r="H1276" s="20" t="s">
        <v>3581</v>
      </c>
      <c r="I1276" s="20" t="str">
        <f t="shared" si="175"/>
        <v>2 Gm Kuczbork-Osada (2)</v>
      </c>
      <c r="J1276" s="18" t="s">
        <v>1628</v>
      </c>
      <c r="K1276" s="151">
        <v>4166</v>
      </c>
      <c r="L1276" s="154">
        <v>591</v>
      </c>
      <c r="M1276" s="70">
        <v>47</v>
      </c>
      <c r="N1276" s="169">
        <v>4117.2299999999996</v>
      </c>
      <c r="O1276" s="32">
        <f t="shared" si="177"/>
        <v>1.1281805000000001E-2</v>
      </c>
      <c r="P1276" s="32">
        <f t="shared" si="178"/>
        <v>1.6194253E-3</v>
      </c>
      <c r="Q1276" s="30">
        <f t="shared" si="179"/>
        <v>5.9064269999999997E-4</v>
      </c>
      <c r="R1276" s="94">
        <f t="shared" si="176"/>
        <v>295321</v>
      </c>
      <c r="S1276" s="111"/>
      <c r="T1276" s="111"/>
      <c r="U1276" s="111"/>
      <c r="V1276" s="112"/>
      <c r="W1276" s="96">
        <f t="shared" si="180"/>
        <v>295321</v>
      </c>
    </row>
    <row r="1277" spans="1:23" hidden="1">
      <c r="A1277" s="34" t="s">
        <v>6676</v>
      </c>
      <c r="B1277" s="162">
        <v>1437033</v>
      </c>
      <c r="C1277" s="17" t="s">
        <v>491</v>
      </c>
      <c r="D1277" s="17" t="s">
        <v>1626</v>
      </c>
      <c r="E1277" s="17" t="s">
        <v>432</v>
      </c>
      <c r="F1277" s="17" t="s">
        <v>2328</v>
      </c>
      <c r="G1277" s="20" t="s">
        <v>424</v>
      </c>
      <c r="H1277" s="20" t="s">
        <v>3582</v>
      </c>
      <c r="I1277" s="20" t="str">
        <f t="shared" si="175"/>
        <v>2 Gm Lubowidz (3)</v>
      </c>
      <c r="J1277" s="18" t="s">
        <v>1629</v>
      </c>
      <c r="K1277" s="151">
        <v>6132</v>
      </c>
      <c r="L1277" s="154">
        <v>905</v>
      </c>
      <c r="M1277" s="70">
        <v>119</v>
      </c>
      <c r="N1277" s="169">
        <v>3460.22</v>
      </c>
      <c r="O1277" s="32">
        <f t="shared" si="177"/>
        <v>1.9406392599999999E-2</v>
      </c>
      <c r="P1277" s="32">
        <f t="shared" si="178"/>
        <v>5.0756267000000004E-3</v>
      </c>
      <c r="Q1277" s="30">
        <f t="shared" si="179"/>
        <v>1.8512012999999999E-3</v>
      </c>
      <c r="R1277" s="94">
        <f t="shared" si="176"/>
        <v>925600</v>
      </c>
      <c r="S1277" s="111"/>
      <c r="T1277" s="111"/>
      <c r="U1277" s="111"/>
      <c r="V1277" s="112"/>
      <c r="W1277" s="96">
        <f t="shared" si="180"/>
        <v>925600</v>
      </c>
    </row>
    <row r="1278" spans="1:23" hidden="1">
      <c r="A1278" s="34" t="s">
        <v>6677</v>
      </c>
      <c r="B1278" s="162">
        <v>1437042</v>
      </c>
      <c r="C1278" s="17" t="s">
        <v>491</v>
      </c>
      <c r="D1278" s="17" t="s">
        <v>1626</v>
      </c>
      <c r="E1278" s="17" t="s">
        <v>434</v>
      </c>
      <c r="F1278" s="17" t="s">
        <v>2328</v>
      </c>
      <c r="G1278" s="20" t="s">
        <v>424</v>
      </c>
      <c r="H1278" s="20" t="s">
        <v>3583</v>
      </c>
      <c r="I1278" s="20" t="str">
        <f t="shared" si="175"/>
        <v>2 Gm Lutocin (2)</v>
      </c>
      <c r="J1278" s="18" t="s">
        <v>1630</v>
      </c>
      <c r="K1278" s="151">
        <v>3837</v>
      </c>
      <c r="L1278" s="154">
        <v>562</v>
      </c>
      <c r="M1278" s="70">
        <v>82</v>
      </c>
      <c r="N1278" s="169">
        <v>2811.35</v>
      </c>
      <c r="O1278" s="32">
        <f t="shared" si="177"/>
        <v>2.1370862599999998E-2</v>
      </c>
      <c r="P1278" s="32">
        <f t="shared" si="178"/>
        <v>4.2721199999999999E-3</v>
      </c>
      <c r="Q1278" s="30">
        <f t="shared" si="179"/>
        <v>1.5581434E-3</v>
      </c>
      <c r="R1278" s="94">
        <f t="shared" si="176"/>
        <v>779071</v>
      </c>
      <c r="S1278" s="111"/>
      <c r="T1278" s="111"/>
      <c r="U1278" s="111"/>
      <c r="V1278" s="112"/>
      <c r="W1278" s="96">
        <f t="shared" si="180"/>
        <v>779071</v>
      </c>
    </row>
    <row r="1279" spans="1:23" hidden="1">
      <c r="A1279" s="34" t="s">
        <v>6678</v>
      </c>
      <c r="B1279" s="162">
        <v>1437052</v>
      </c>
      <c r="C1279" s="17" t="s">
        <v>491</v>
      </c>
      <c r="D1279" s="17" t="s">
        <v>1626</v>
      </c>
      <c r="E1279" s="17" t="s">
        <v>436</v>
      </c>
      <c r="F1279" s="17" t="s">
        <v>2328</v>
      </c>
      <c r="G1279" s="20" t="s">
        <v>424</v>
      </c>
      <c r="H1279" s="20" t="s">
        <v>3584</v>
      </c>
      <c r="I1279" s="20" t="str">
        <f t="shared" si="175"/>
        <v>2 Gm Siemiątkowo (2)</v>
      </c>
      <c r="J1279" s="18" t="s">
        <v>1631</v>
      </c>
      <c r="K1279" s="151">
        <v>3102</v>
      </c>
      <c r="L1279" s="154">
        <v>465</v>
      </c>
      <c r="M1279" s="70">
        <v>34</v>
      </c>
      <c r="N1279" s="169">
        <v>2542.9299999999998</v>
      </c>
      <c r="O1279" s="32">
        <f t="shared" si="177"/>
        <v>1.09606705E-2</v>
      </c>
      <c r="P1279" s="32">
        <f t="shared" si="178"/>
        <v>2.0042673999999998E-3</v>
      </c>
      <c r="Q1279" s="30">
        <f t="shared" si="179"/>
        <v>7.3100379999999998E-4</v>
      </c>
      <c r="R1279" s="94">
        <f t="shared" si="176"/>
        <v>365501</v>
      </c>
      <c r="S1279" s="111"/>
      <c r="T1279" s="111"/>
      <c r="U1279" s="111"/>
      <c r="V1279" s="112"/>
      <c r="W1279" s="96">
        <f t="shared" si="180"/>
        <v>365501</v>
      </c>
    </row>
    <row r="1280" spans="1:23" hidden="1">
      <c r="A1280" s="34" t="s">
        <v>6679</v>
      </c>
      <c r="B1280" s="162">
        <v>1437063</v>
      </c>
      <c r="C1280" s="17" t="s">
        <v>491</v>
      </c>
      <c r="D1280" s="17" t="s">
        <v>1626</v>
      </c>
      <c r="E1280" s="17" t="s">
        <v>438</v>
      </c>
      <c r="F1280" s="17" t="s">
        <v>2329</v>
      </c>
      <c r="G1280" s="20" t="s">
        <v>425</v>
      </c>
      <c r="H1280" s="20" t="s">
        <v>3585</v>
      </c>
      <c r="I1280" s="20" t="str">
        <f t="shared" si="175"/>
        <v>3 M-Gm Żuromin (3)</v>
      </c>
      <c r="J1280" s="18" t="s">
        <v>1632</v>
      </c>
      <c r="K1280" s="151">
        <v>13046</v>
      </c>
      <c r="L1280" s="154">
        <v>1809</v>
      </c>
      <c r="M1280" s="70">
        <v>69</v>
      </c>
      <c r="N1280" s="169">
        <v>4700.71</v>
      </c>
      <c r="O1280" s="32">
        <f t="shared" si="177"/>
        <v>5.2889774000000004E-3</v>
      </c>
      <c r="P1280" s="32">
        <f t="shared" si="178"/>
        <v>2.0353861000000002E-3</v>
      </c>
      <c r="Q1280" s="30">
        <f t="shared" si="179"/>
        <v>7.4235350000000002E-4</v>
      </c>
      <c r="R1280" s="94">
        <f t="shared" si="176"/>
        <v>371176</v>
      </c>
      <c r="S1280" s="111"/>
      <c r="T1280" s="111"/>
      <c r="U1280" s="111"/>
      <c r="V1280" s="112"/>
      <c r="W1280" s="96">
        <f t="shared" si="180"/>
        <v>371176</v>
      </c>
    </row>
    <row r="1281" spans="1:23" hidden="1">
      <c r="A1281" s="34" t="s">
        <v>6680</v>
      </c>
      <c r="B1281" s="162">
        <v>1438011</v>
      </c>
      <c r="C1281" s="17" t="s">
        <v>491</v>
      </c>
      <c r="D1281" s="17" t="s">
        <v>1633</v>
      </c>
      <c r="E1281" s="17" t="s">
        <v>430</v>
      </c>
      <c r="F1281" s="17" t="s">
        <v>2327</v>
      </c>
      <c r="G1281" s="20" t="s">
        <v>423</v>
      </c>
      <c r="H1281" s="20" t="s">
        <v>3586</v>
      </c>
      <c r="I1281" s="20" t="str">
        <f t="shared" si="175"/>
        <v>1 M Żyrardów (1)</v>
      </c>
      <c r="J1281" s="18" t="s">
        <v>1634</v>
      </c>
      <c r="K1281" s="151">
        <v>38281</v>
      </c>
      <c r="L1281" s="154">
        <v>5199</v>
      </c>
      <c r="M1281" s="70">
        <v>65</v>
      </c>
      <c r="N1281" s="169">
        <v>5353.81</v>
      </c>
      <c r="O1281" s="32">
        <f t="shared" si="177"/>
        <v>1.6979702000000001E-3</v>
      </c>
      <c r="P1281" s="32">
        <f t="shared" si="178"/>
        <v>1.6488719E-3</v>
      </c>
      <c r="Q1281" s="30">
        <f t="shared" si="179"/>
        <v>6.0138260000000001E-4</v>
      </c>
      <c r="R1281" s="94">
        <f t="shared" si="176"/>
        <v>300691</v>
      </c>
      <c r="S1281" s="111"/>
      <c r="T1281" s="111"/>
      <c r="U1281" s="111"/>
      <c r="V1281" s="112"/>
      <c r="W1281" s="96">
        <f t="shared" si="180"/>
        <v>300691</v>
      </c>
    </row>
    <row r="1282" spans="1:23" hidden="1">
      <c r="A1282" s="34" t="s">
        <v>6681</v>
      </c>
      <c r="B1282" s="162">
        <v>1438023</v>
      </c>
      <c r="C1282" s="17" t="s">
        <v>491</v>
      </c>
      <c r="D1282" s="17" t="s">
        <v>1633</v>
      </c>
      <c r="E1282" s="17" t="s">
        <v>429</v>
      </c>
      <c r="F1282" s="17" t="s">
        <v>2329</v>
      </c>
      <c r="G1282" s="20" t="s">
        <v>425</v>
      </c>
      <c r="H1282" s="20" t="s">
        <v>3587</v>
      </c>
      <c r="I1282" s="20" t="str">
        <f t="shared" si="175"/>
        <v>3 M-Gm Mszczonów (3)</v>
      </c>
      <c r="J1282" s="18" t="s">
        <v>1635</v>
      </c>
      <c r="K1282" s="151">
        <v>11230</v>
      </c>
      <c r="L1282" s="154">
        <v>1685</v>
      </c>
      <c r="M1282" s="70">
        <v>13</v>
      </c>
      <c r="N1282" s="169">
        <v>7918.69</v>
      </c>
      <c r="O1282" s="32">
        <f t="shared" si="177"/>
        <v>1.1576135E-3</v>
      </c>
      <c r="P1282" s="32">
        <f t="shared" si="178"/>
        <v>2.4632590000000002E-4</v>
      </c>
      <c r="Q1282" s="30">
        <f t="shared" si="179"/>
        <v>8.9840799999999995E-5</v>
      </c>
      <c r="R1282" s="94">
        <f t="shared" si="176"/>
        <v>44920</v>
      </c>
      <c r="S1282" s="111"/>
      <c r="T1282" s="111"/>
      <c r="U1282" s="111"/>
      <c r="V1282" s="112"/>
      <c r="W1282" s="96">
        <f t="shared" si="180"/>
        <v>44920</v>
      </c>
    </row>
    <row r="1283" spans="1:23" hidden="1">
      <c r="A1283" s="34" t="s">
        <v>6682</v>
      </c>
      <c r="B1283" s="162">
        <v>1438032</v>
      </c>
      <c r="C1283" s="17" t="s">
        <v>491</v>
      </c>
      <c r="D1283" s="17" t="s">
        <v>1633</v>
      </c>
      <c r="E1283" s="17" t="s">
        <v>432</v>
      </c>
      <c r="F1283" s="17" t="s">
        <v>2328</v>
      </c>
      <c r="G1283" s="20" t="s">
        <v>424</v>
      </c>
      <c r="H1283" s="20" t="s">
        <v>3588</v>
      </c>
      <c r="I1283" s="20" t="str">
        <f t="shared" si="175"/>
        <v>2 Gm Puszcza Mariańska (2)</v>
      </c>
      <c r="J1283" s="18" t="s">
        <v>1636</v>
      </c>
      <c r="K1283" s="151">
        <v>8810</v>
      </c>
      <c r="L1283" s="154">
        <v>1369</v>
      </c>
      <c r="M1283" s="70">
        <v>47</v>
      </c>
      <c r="N1283" s="169">
        <v>4606.33</v>
      </c>
      <c r="O1283" s="32">
        <f t="shared" si="177"/>
        <v>5.3348466999999997E-3</v>
      </c>
      <c r="P1283" s="32">
        <f t="shared" si="178"/>
        <v>1.5855149E-3</v>
      </c>
      <c r="Q1283" s="30">
        <f t="shared" si="179"/>
        <v>5.7827479999999999E-4</v>
      </c>
      <c r="R1283" s="94">
        <f t="shared" si="176"/>
        <v>289137</v>
      </c>
      <c r="S1283" s="111"/>
      <c r="T1283" s="111"/>
      <c r="U1283" s="111"/>
      <c r="V1283" s="112"/>
      <c r="W1283" s="96">
        <f t="shared" si="180"/>
        <v>289137</v>
      </c>
    </row>
    <row r="1284" spans="1:23" hidden="1">
      <c r="A1284" s="34" t="s">
        <v>6683</v>
      </c>
      <c r="B1284" s="162">
        <v>1438042</v>
      </c>
      <c r="C1284" s="17" t="s">
        <v>491</v>
      </c>
      <c r="D1284" s="17" t="s">
        <v>1633</v>
      </c>
      <c r="E1284" s="17" t="s">
        <v>434</v>
      </c>
      <c r="F1284" s="17" t="s">
        <v>2328</v>
      </c>
      <c r="G1284" s="20" t="s">
        <v>424</v>
      </c>
      <c r="H1284" s="20" t="s">
        <v>3589</v>
      </c>
      <c r="I1284" s="20" t="str">
        <f t="shared" ref="I1284:I1347" si="181">CONCATENATE(F1284," ",G1284," ",H1284)</f>
        <v>2 Gm Radziejowice (2)</v>
      </c>
      <c r="J1284" s="18" t="s">
        <v>1637</v>
      </c>
      <c r="K1284" s="151">
        <v>6597</v>
      </c>
      <c r="L1284" s="154">
        <v>1134</v>
      </c>
      <c r="M1284" s="70">
        <v>6</v>
      </c>
      <c r="N1284" s="169">
        <v>6621.96</v>
      </c>
      <c r="O1284" s="32">
        <f t="shared" si="177"/>
        <v>9.0950429999999999E-4</v>
      </c>
      <c r="P1284" s="32">
        <f t="shared" si="178"/>
        <v>1.5575109999999999E-4</v>
      </c>
      <c r="Q1284" s="30">
        <f t="shared" si="179"/>
        <v>5.6806099999999998E-5</v>
      </c>
      <c r="R1284" s="94">
        <f t="shared" ref="R1284:R1347" si="182">ROUNDDOWN(500000000*Q1284,0)</f>
        <v>28403</v>
      </c>
      <c r="S1284" s="111"/>
      <c r="T1284" s="111"/>
      <c r="U1284" s="111"/>
      <c r="V1284" s="112"/>
      <c r="W1284" s="96">
        <f t="shared" si="180"/>
        <v>28403</v>
      </c>
    </row>
    <row r="1285" spans="1:23" hidden="1">
      <c r="A1285" s="34" t="s">
        <v>6684</v>
      </c>
      <c r="B1285" s="162">
        <v>1438053</v>
      </c>
      <c r="C1285" s="17" t="s">
        <v>491</v>
      </c>
      <c r="D1285" s="17" t="s">
        <v>1633</v>
      </c>
      <c r="E1285" s="17" t="s">
        <v>436</v>
      </c>
      <c r="F1285" s="17" t="s">
        <v>2328</v>
      </c>
      <c r="G1285" s="20" t="s">
        <v>424</v>
      </c>
      <c r="H1285" s="20" t="s">
        <v>3590</v>
      </c>
      <c r="I1285" s="20" t="str">
        <f t="shared" si="181"/>
        <v>2 Gm Wiskitki (3)</v>
      </c>
      <c r="J1285" s="18" t="s">
        <v>1638</v>
      </c>
      <c r="K1285" s="151">
        <v>9870</v>
      </c>
      <c r="L1285" s="154">
        <v>1517</v>
      </c>
      <c r="M1285" s="70">
        <v>18</v>
      </c>
      <c r="N1285" s="169">
        <v>6008.29</v>
      </c>
      <c r="O1285" s="32">
        <f t="shared" si="177"/>
        <v>1.8237081999999999E-3</v>
      </c>
      <c r="P1285" s="32">
        <f t="shared" si="178"/>
        <v>4.6045800000000002E-4</v>
      </c>
      <c r="Q1285" s="30">
        <f t="shared" si="179"/>
        <v>1.6793989999999999E-4</v>
      </c>
      <c r="R1285" s="94">
        <f t="shared" si="182"/>
        <v>83969</v>
      </c>
      <c r="S1285" s="111"/>
      <c r="T1285" s="111"/>
      <c r="U1285" s="111"/>
      <c r="V1285" s="112"/>
      <c r="W1285" s="96">
        <f t="shared" si="180"/>
        <v>83969</v>
      </c>
    </row>
    <row r="1286" spans="1:23" hidden="1">
      <c r="A1286" s="34" t="s">
        <v>6685</v>
      </c>
      <c r="B1286" s="162">
        <v>1461011</v>
      </c>
      <c r="C1286" s="17" t="s">
        <v>491</v>
      </c>
      <c r="D1286" s="17" t="s">
        <v>604</v>
      </c>
      <c r="E1286" s="17" t="s">
        <v>430</v>
      </c>
      <c r="F1286" s="17" t="s">
        <v>2327</v>
      </c>
      <c r="G1286" s="20" t="s">
        <v>423</v>
      </c>
      <c r="H1286" s="20" t="s">
        <v>3591</v>
      </c>
      <c r="I1286" s="20" t="str">
        <f t="shared" si="181"/>
        <v>1 M Ostrołęka (1)</v>
      </c>
      <c r="J1286" s="18" t="s">
        <v>1639</v>
      </c>
      <c r="K1286" s="151">
        <v>47351</v>
      </c>
      <c r="L1286" s="154">
        <v>6890</v>
      </c>
      <c r="M1286" s="70">
        <v>106</v>
      </c>
      <c r="N1286" s="169">
        <v>5980.99</v>
      </c>
      <c r="O1286" s="32">
        <f t="shared" si="177"/>
        <v>2.2386009999999998E-3</v>
      </c>
      <c r="P1286" s="32">
        <f t="shared" si="178"/>
        <v>2.5788307000000001E-3</v>
      </c>
      <c r="Q1286" s="30">
        <f t="shared" si="179"/>
        <v>9.4056059999999999E-4</v>
      </c>
      <c r="R1286" s="94">
        <f t="shared" si="182"/>
        <v>470280</v>
      </c>
      <c r="S1286" s="111"/>
      <c r="T1286" s="111"/>
      <c r="U1286" s="111"/>
      <c r="V1286" s="112"/>
      <c r="W1286" s="96">
        <f t="shared" si="180"/>
        <v>470280</v>
      </c>
    </row>
    <row r="1287" spans="1:23" hidden="1">
      <c r="A1287" s="34" t="s">
        <v>6686</v>
      </c>
      <c r="B1287" s="162">
        <v>1462011</v>
      </c>
      <c r="C1287" s="17" t="s">
        <v>491</v>
      </c>
      <c r="D1287" s="17" t="s">
        <v>606</v>
      </c>
      <c r="E1287" s="17" t="s">
        <v>430</v>
      </c>
      <c r="F1287" s="17" t="s">
        <v>2327</v>
      </c>
      <c r="G1287" s="20" t="s">
        <v>423</v>
      </c>
      <c r="H1287" s="20" t="s">
        <v>3592</v>
      </c>
      <c r="I1287" s="20" t="str">
        <f t="shared" si="181"/>
        <v>1 M Płock (1)</v>
      </c>
      <c r="J1287" s="18" t="s">
        <v>1640</v>
      </c>
      <c r="K1287" s="151">
        <v>108772</v>
      </c>
      <c r="L1287" s="154">
        <v>13749</v>
      </c>
      <c r="M1287" s="70">
        <v>277</v>
      </c>
      <c r="N1287" s="169">
        <v>8237.1200000000008</v>
      </c>
      <c r="O1287" s="32">
        <f t="shared" si="177"/>
        <v>2.5466111999999999E-3</v>
      </c>
      <c r="P1287" s="32">
        <f t="shared" si="178"/>
        <v>4.2506795E-3</v>
      </c>
      <c r="Q1287" s="30">
        <f t="shared" si="179"/>
        <v>1.5503235000000001E-3</v>
      </c>
      <c r="R1287" s="94">
        <f t="shared" si="182"/>
        <v>775161</v>
      </c>
      <c r="S1287" s="111"/>
      <c r="T1287" s="111"/>
      <c r="U1287" s="111"/>
      <c r="V1287" s="112"/>
      <c r="W1287" s="96">
        <f t="shared" si="180"/>
        <v>775161</v>
      </c>
    </row>
    <row r="1288" spans="1:23" hidden="1">
      <c r="A1288" s="34" t="s">
        <v>6687</v>
      </c>
      <c r="B1288" s="162">
        <v>1463011</v>
      </c>
      <c r="C1288" s="17" t="s">
        <v>491</v>
      </c>
      <c r="D1288" s="17" t="s">
        <v>739</v>
      </c>
      <c r="E1288" s="17" t="s">
        <v>430</v>
      </c>
      <c r="F1288" s="17" t="s">
        <v>2327</v>
      </c>
      <c r="G1288" s="20" t="s">
        <v>423</v>
      </c>
      <c r="H1288" s="20" t="s">
        <v>3593</v>
      </c>
      <c r="I1288" s="20" t="str">
        <f t="shared" si="181"/>
        <v>1 M Radom (1)</v>
      </c>
      <c r="J1288" s="18" t="s">
        <v>1641</v>
      </c>
      <c r="K1288" s="151">
        <v>191819</v>
      </c>
      <c r="L1288" s="154">
        <v>24883</v>
      </c>
      <c r="M1288" s="70">
        <v>509</v>
      </c>
      <c r="N1288" s="169">
        <v>6349.84</v>
      </c>
      <c r="O1288" s="32">
        <f t="shared" si="177"/>
        <v>2.6535431E-3</v>
      </c>
      <c r="P1288" s="32">
        <f t="shared" si="178"/>
        <v>1.039839E-2</v>
      </c>
      <c r="Q1288" s="30">
        <f t="shared" si="179"/>
        <v>3.7925392999999998E-3</v>
      </c>
      <c r="R1288" s="94">
        <f t="shared" si="182"/>
        <v>1896269</v>
      </c>
      <c r="S1288" s="111"/>
      <c r="T1288" s="111"/>
      <c r="U1288" s="111"/>
      <c r="V1288" s="112"/>
      <c r="W1288" s="96">
        <f t="shared" si="180"/>
        <v>1896269</v>
      </c>
    </row>
    <row r="1289" spans="1:23" hidden="1">
      <c r="A1289" s="34" t="s">
        <v>6688</v>
      </c>
      <c r="B1289" s="162">
        <v>1464011</v>
      </c>
      <c r="C1289" s="17" t="s">
        <v>491</v>
      </c>
      <c r="D1289" s="17" t="s">
        <v>608</v>
      </c>
      <c r="E1289" s="17" t="s">
        <v>430</v>
      </c>
      <c r="F1289" s="17" t="s">
        <v>2327</v>
      </c>
      <c r="G1289" s="20" t="s">
        <v>423</v>
      </c>
      <c r="H1289" s="20" t="s">
        <v>3594</v>
      </c>
      <c r="I1289" s="20" t="str">
        <f t="shared" si="181"/>
        <v>1 M Siedlce (1)</v>
      </c>
      <c r="J1289" s="18" t="s">
        <v>1642</v>
      </c>
      <c r="K1289" s="151">
        <v>74251</v>
      </c>
      <c r="L1289" s="154">
        <v>10877</v>
      </c>
      <c r="M1289" s="70">
        <v>185</v>
      </c>
      <c r="N1289" s="169">
        <v>6627.92</v>
      </c>
      <c r="O1289" s="32">
        <f t="shared" si="177"/>
        <v>2.4915489E-3</v>
      </c>
      <c r="P1289" s="32">
        <f t="shared" si="178"/>
        <v>4.0888510000000001E-3</v>
      </c>
      <c r="Q1289" s="30">
        <f t="shared" si="179"/>
        <v>1.4913007999999999E-3</v>
      </c>
      <c r="R1289" s="94">
        <f t="shared" si="182"/>
        <v>745650</v>
      </c>
      <c r="S1289" s="111"/>
      <c r="T1289" s="111"/>
      <c r="U1289" s="111"/>
      <c r="V1289" s="112"/>
      <c r="W1289" s="96">
        <f t="shared" si="180"/>
        <v>745650</v>
      </c>
    </row>
    <row r="1290" spans="1:23" hidden="1">
      <c r="A1290" s="34" t="s">
        <v>6689</v>
      </c>
      <c r="B1290" s="162">
        <v>1465011</v>
      </c>
      <c r="C1290" s="17" t="s">
        <v>491</v>
      </c>
      <c r="D1290" s="17" t="s">
        <v>1643</v>
      </c>
      <c r="E1290" s="17" t="s">
        <v>430</v>
      </c>
      <c r="F1290" s="17" t="s">
        <v>2327</v>
      </c>
      <c r="G1290" s="20" t="s">
        <v>423</v>
      </c>
      <c r="H1290" s="20" t="s">
        <v>3595</v>
      </c>
      <c r="I1290" s="20" t="str">
        <f t="shared" si="181"/>
        <v>1 M M.st.Warszawa od 2002 (1)</v>
      </c>
      <c r="J1290" s="18" t="s">
        <v>426</v>
      </c>
      <c r="K1290" s="151">
        <v>1866729</v>
      </c>
      <c r="L1290" s="154">
        <v>241518</v>
      </c>
      <c r="M1290" s="70">
        <v>574</v>
      </c>
      <c r="N1290" s="169">
        <v>9848.6299999999992</v>
      </c>
      <c r="O1290" s="32">
        <f t="shared" si="177"/>
        <v>3.074897E-4</v>
      </c>
      <c r="P1290" s="32">
        <f t="shared" si="178"/>
        <v>7.5405712999999999E-3</v>
      </c>
      <c r="Q1290" s="30">
        <f t="shared" si="179"/>
        <v>2.7502250999999998E-3</v>
      </c>
      <c r="R1290" s="94">
        <f t="shared" si="182"/>
        <v>1375112</v>
      </c>
      <c r="S1290" s="111"/>
      <c r="T1290" s="111"/>
      <c r="U1290" s="111"/>
      <c r="V1290" s="112"/>
      <c r="W1290" s="96">
        <f t="shared" si="180"/>
        <v>1375112</v>
      </c>
    </row>
    <row r="1291" spans="1:23" s="7" customFormat="1" hidden="1">
      <c r="A1291" s="34"/>
      <c r="B1291" s="142"/>
      <c r="C1291" s="21" t="s">
        <v>491</v>
      </c>
      <c r="D1291" s="22" t="s">
        <v>4766</v>
      </c>
      <c r="E1291" s="23"/>
      <c r="F1291" s="42"/>
      <c r="G1291" s="24"/>
      <c r="H1291" s="24"/>
      <c r="I1291" s="20" t="str">
        <f t="shared" si="181"/>
        <v xml:space="preserve">  </v>
      </c>
      <c r="J1291" s="25"/>
      <c r="K1291" s="150">
        <f>SUM(K977:K1290)</f>
        <v>5505857</v>
      </c>
      <c r="L1291" s="29">
        <f>SUM(L977:L1290)</f>
        <v>803644</v>
      </c>
      <c r="M1291" s="27"/>
      <c r="N1291" s="148"/>
      <c r="O1291" s="27">
        <f t="shared" ref="O1291:Q1291" si="183">SUM(O977:O1290)</f>
        <v>2</v>
      </c>
      <c r="P1291" s="27">
        <f t="shared" si="183"/>
        <v>0</v>
      </c>
      <c r="Q1291" s="27">
        <f t="shared" si="183"/>
        <v>0</v>
      </c>
      <c r="R1291" s="84"/>
      <c r="S1291" s="50">
        <f>SUM(S977:S1290)</f>
        <v>0</v>
      </c>
      <c r="T1291" s="50">
        <f>SUM(T977:T1290)</f>
        <v>0</v>
      </c>
      <c r="U1291" s="50">
        <f>SUM(U977:U1290)</f>
        <v>0</v>
      </c>
      <c r="V1291" s="50">
        <f>SUM(V977:V1290)</f>
        <v>0</v>
      </c>
      <c r="W1291" s="50">
        <f>SUM(W977:W1290)</f>
        <v>71189047</v>
      </c>
    </row>
    <row r="1292" spans="1:23" hidden="1">
      <c r="A1292" s="34" t="s">
        <v>6691</v>
      </c>
      <c r="B1292" s="162">
        <v>1601011</v>
      </c>
      <c r="C1292" s="17" t="s">
        <v>527</v>
      </c>
      <c r="D1292" s="17" t="s">
        <v>430</v>
      </c>
      <c r="E1292" s="17" t="s">
        <v>430</v>
      </c>
      <c r="F1292" s="17" t="s">
        <v>2327</v>
      </c>
      <c r="G1292" s="20" t="s">
        <v>423</v>
      </c>
      <c r="H1292" s="20" t="s">
        <v>3596</v>
      </c>
      <c r="I1292" s="20" t="str">
        <f t="shared" si="181"/>
        <v>1 M Brzeg (1)</v>
      </c>
      <c r="J1292" s="18" t="s">
        <v>1644</v>
      </c>
      <c r="K1292" s="172">
        <v>32724</v>
      </c>
      <c r="L1292" s="154">
        <v>3982</v>
      </c>
      <c r="M1292" s="68">
        <v>38</v>
      </c>
      <c r="N1292" s="176">
        <v>4647.55</v>
      </c>
      <c r="O1292" s="32">
        <f t="shared" ref="O1292:O1323" si="184" xml:space="preserve"> ROUNDDOWN(M1292/K1292,10)</f>
        <v>1.1612272E-3</v>
      </c>
      <c r="P1292" s="32">
        <f t="shared" ref="P1292:P1323" si="185">ROUNDDOWN(L1292*O1292/N1292,10)</f>
        <v>9.949341999999999E-4</v>
      </c>
      <c r="Q1292" s="30">
        <f t="shared" ref="Q1292:Q1323" si="186">ROUNDDOWN(P1292/$P$2498,10)</f>
        <v>3.6287599999999999E-4</v>
      </c>
      <c r="R1292" s="94">
        <f t="shared" si="182"/>
        <v>181438</v>
      </c>
      <c r="S1292" s="113"/>
      <c r="T1292" s="113"/>
      <c r="U1292" s="113"/>
      <c r="V1292" s="114"/>
      <c r="W1292" s="96">
        <f t="shared" ref="W1292:W1323" si="187">MIN(R1292:U1292)</f>
        <v>181438</v>
      </c>
    </row>
    <row r="1293" spans="1:23" hidden="1">
      <c r="A1293" s="34" t="s">
        <v>6692</v>
      </c>
      <c r="B1293" s="162">
        <v>1601022</v>
      </c>
      <c r="C1293" s="17" t="s">
        <v>527</v>
      </c>
      <c r="D1293" s="17" t="s">
        <v>430</v>
      </c>
      <c r="E1293" s="17" t="s">
        <v>429</v>
      </c>
      <c r="F1293" s="17" t="s">
        <v>2328</v>
      </c>
      <c r="G1293" s="20" t="s">
        <v>424</v>
      </c>
      <c r="H1293" s="20" t="s">
        <v>3597</v>
      </c>
      <c r="I1293" s="20" t="str">
        <f t="shared" si="181"/>
        <v>2 Gm Skarbimierz (2)</v>
      </c>
      <c r="J1293" s="18" t="s">
        <v>1645</v>
      </c>
      <c r="K1293" s="172">
        <v>8844</v>
      </c>
      <c r="L1293" s="154">
        <v>1468</v>
      </c>
      <c r="M1293" s="68">
        <v>11</v>
      </c>
      <c r="N1293" s="176">
        <v>8245.61</v>
      </c>
      <c r="O1293" s="32">
        <f t="shared" si="184"/>
        <v>1.243781E-3</v>
      </c>
      <c r="P1293" s="32">
        <f t="shared" si="185"/>
        <v>2.214354E-4</v>
      </c>
      <c r="Q1293" s="30">
        <f t="shared" si="186"/>
        <v>8.0762700000000005E-5</v>
      </c>
      <c r="R1293" s="94">
        <f t="shared" si="182"/>
        <v>40381</v>
      </c>
      <c r="S1293" s="113"/>
      <c r="T1293" s="113"/>
      <c r="U1293" s="113"/>
      <c r="V1293" s="114"/>
      <c r="W1293" s="96">
        <f t="shared" si="187"/>
        <v>40381</v>
      </c>
    </row>
    <row r="1294" spans="1:23" hidden="1">
      <c r="A1294" s="34" t="s">
        <v>6693</v>
      </c>
      <c r="B1294" s="162">
        <v>1601033</v>
      </c>
      <c r="C1294" s="17" t="s">
        <v>527</v>
      </c>
      <c r="D1294" s="17" t="s">
        <v>430</v>
      </c>
      <c r="E1294" s="17" t="s">
        <v>432</v>
      </c>
      <c r="F1294" s="17" t="s">
        <v>2329</v>
      </c>
      <c r="G1294" s="20" t="s">
        <v>425</v>
      </c>
      <c r="H1294" s="20" t="s">
        <v>3598</v>
      </c>
      <c r="I1294" s="20" t="str">
        <f t="shared" si="181"/>
        <v>3 M-Gm Grodków (3)</v>
      </c>
      <c r="J1294" s="18" t="s">
        <v>1646</v>
      </c>
      <c r="K1294" s="172">
        <v>17548</v>
      </c>
      <c r="L1294" s="154">
        <v>2428</v>
      </c>
      <c r="M1294" s="68">
        <v>30</v>
      </c>
      <c r="N1294" s="176">
        <v>5157.43</v>
      </c>
      <c r="O1294" s="32">
        <f t="shared" si="184"/>
        <v>1.7095965E-3</v>
      </c>
      <c r="P1294" s="32">
        <f t="shared" si="185"/>
        <v>8.0483889999999998E-4</v>
      </c>
      <c r="Q1294" s="30">
        <f t="shared" si="186"/>
        <v>2.9354380000000001E-4</v>
      </c>
      <c r="R1294" s="94">
        <f t="shared" si="182"/>
        <v>146771</v>
      </c>
      <c r="S1294" s="113"/>
      <c r="T1294" s="113"/>
      <c r="U1294" s="113"/>
      <c r="V1294" s="114"/>
      <c r="W1294" s="96">
        <f t="shared" si="187"/>
        <v>146771</v>
      </c>
    </row>
    <row r="1295" spans="1:23" hidden="1">
      <c r="A1295" s="34" t="s">
        <v>6694</v>
      </c>
      <c r="B1295" s="162">
        <v>1601043</v>
      </c>
      <c r="C1295" s="17" t="s">
        <v>527</v>
      </c>
      <c r="D1295" s="17" t="s">
        <v>430</v>
      </c>
      <c r="E1295" s="17" t="s">
        <v>434</v>
      </c>
      <c r="F1295" s="17" t="s">
        <v>2329</v>
      </c>
      <c r="G1295" s="20" t="s">
        <v>425</v>
      </c>
      <c r="H1295" s="20" t="s">
        <v>3599</v>
      </c>
      <c r="I1295" s="20" t="str">
        <f t="shared" si="181"/>
        <v>3 M-Gm Lewin Brzeski (3)</v>
      </c>
      <c r="J1295" s="18" t="s">
        <v>1647</v>
      </c>
      <c r="K1295" s="172">
        <v>12223</v>
      </c>
      <c r="L1295" s="154">
        <v>1635</v>
      </c>
      <c r="M1295" s="68">
        <v>8</v>
      </c>
      <c r="N1295" s="176">
        <v>4847.91</v>
      </c>
      <c r="O1295" s="32">
        <f t="shared" si="184"/>
        <v>6.5450380000000002E-4</v>
      </c>
      <c r="P1295" s="32">
        <f t="shared" si="185"/>
        <v>2.2073709999999999E-4</v>
      </c>
      <c r="Q1295" s="30">
        <f t="shared" si="186"/>
        <v>8.0507999999999996E-5</v>
      </c>
      <c r="R1295" s="94">
        <f t="shared" si="182"/>
        <v>40254</v>
      </c>
      <c r="S1295" s="113"/>
      <c r="T1295" s="113"/>
      <c r="U1295" s="113"/>
      <c r="V1295" s="114"/>
      <c r="W1295" s="96">
        <f t="shared" si="187"/>
        <v>40254</v>
      </c>
    </row>
    <row r="1296" spans="1:23" hidden="1">
      <c r="A1296" s="34" t="s">
        <v>6695</v>
      </c>
      <c r="B1296" s="162">
        <v>1601052</v>
      </c>
      <c r="C1296" s="17" t="s">
        <v>527</v>
      </c>
      <c r="D1296" s="17" t="s">
        <v>430</v>
      </c>
      <c r="E1296" s="17" t="s">
        <v>436</v>
      </c>
      <c r="F1296" s="17" t="s">
        <v>2328</v>
      </c>
      <c r="G1296" s="20" t="s">
        <v>424</v>
      </c>
      <c r="H1296" s="20" t="s">
        <v>3600</v>
      </c>
      <c r="I1296" s="20" t="str">
        <f t="shared" si="181"/>
        <v>2 Gm Lubsza (2)</v>
      </c>
      <c r="J1296" s="18" t="s">
        <v>1648</v>
      </c>
      <c r="K1296" s="172">
        <v>8997</v>
      </c>
      <c r="L1296" s="154">
        <v>1361</v>
      </c>
      <c r="M1296" s="68">
        <v>3</v>
      </c>
      <c r="N1296" s="176">
        <v>5339.14</v>
      </c>
      <c r="O1296" s="32">
        <f t="shared" si="184"/>
        <v>3.3344439999999999E-4</v>
      </c>
      <c r="P1296" s="32">
        <f t="shared" si="185"/>
        <v>8.4998299999999996E-5</v>
      </c>
      <c r="Q1296" s="30">
        <f t="shared" si="186"/>
        <v>3.1000800000000003E-5</v>
      </c>
      <c r="R1296" s="94">
        <f t="shared" si="182"/>
        <v>15500</v>
      </c>
      <c r="S1296" s="113"/>
      <c r="T1296" s="113"/>
      <c r="U1296" s="113"/>
      <c r="V1296" s="114"/>
      <c r="W1296" s="96">
        <f t="shared" si="187"/>
        <v>15500</v>
      </c>
    </row>
    <row r="1297" spans="1:23" hidden="1">
      <c r="A1297" s="34" t="s">
        <v>6696</v>
      </c>
      <c r="B1297" s="162">
        <v>1601062</v>
      </c>
      <c r="C1297" s="17" t="s">
        <v>527</v>
      </c>
      <c r="D1297" s="17" t="s">
        <v>430</v>
      </c>
      <c r="E1297" s="17" t="s">
        <v>438</v>
      </c>
      <c r="F1297" s="17" t="s">
        <v>2328</v>
      </c>
      <c r="G1297" s="20" t="s">
        <v>424</v>
      </c>
      <c r="H1297" s="20" t="s">
        <v>3357</v>
      </c>
      <c r="I1297" s="20" t="str">
        <f t="shared" si="181"/>
        <v>2 Gm Olszanka (2)</v>
      </c>
      <c r="J1297" s="18" t="s">
        <v>1406</v>
      </c>
      <c r="K1297" s="172">
        <v>4666</v>
      </c>
      <c r="L1297" s="154">
        <v>735</v>
      </c>
      <c r="M1297" s="68">
        <v>1</v>
      </c>
      <c r="N1297" s="176">
        <v>5019.63</v>
      </c>
      <c r="O1297" s="32">
        <f t="shared" si="184"/>
        <v>2.1431630000000001E-4</v>
      </c>
      <c r="P1297" s="32">
        <f t="shared" si="185"/>
        <v>3.1381199999999997E-5</v>
      </c>
      <c r="Q1297" s="30">
        <f t="shared" si="186"/>
        <v>1.1445400000000001E-5</v>
      </c>
      <c r="R1297" s="94">
        <f t="shared" si="182"/>
        <v>5722</v>
      </c>
      <c r="S1297" s="113"/>
      <c r="T1297" s="113"/>
      <c r="U1297" s="113"/>
      <c r="V1297" s="114"/>
      <c r="W1297" s="96">
        <f t="shared" si="187"/>
        <v>5722</v>
      </c>
    </row>
    <row r="1298" spans="1:23" hidden="1">
      <c r="A1298" s="34" t="s">
        <v>6697</v>
      </c>
      <c r="B1298" s="162">
        <v>1602013</v>
      </c>
      <c r="C1298" s="17" t="s">
        <v>527</v>
      </c>
      <c r="D1298" s="17" t="s">
        <v>429</v>
      </c>
      <c r="E1298" s="17" t="s">
        <v>430</v>
      </c>
      <c r="F1298" s="17" t="s">
        <v>2329</v>
      </c>
      <c r="G1298" s="20" t="s">
        <v>425</v>
      </c>
      <c r="H1298" s="20" t="s">
        <v>3601</v>
      </c>
      <c r="I1298" s="20" t="str">
        <f t="shared" si="181"/>
        <v>3 M-Gm Baborów (3)</v>
      </c>
      <c r="J1298" s="18" t="s">
        <v>1649</v>
      </c>
      <c r="K1298" s="172">
        <v>5446</v>
      </c>
      <c r="L1298" s="154">
        <v>648</v>
      </c>
      <c r="M1298" s="68">
        <v>6</v>
      </c>
      <c r="N1298" s="176">
        <v>5222.97</v>
      </c>
      <c r="O1298" s="32">
        <f t="shared" si="184"/>
        <v>1.1017259999999999E-3</v>
      </c>
      <c r="P1298" s="32">
        <f t="shared" si="185"/>
        <v>1.366882E-4</v>
      </c>
      <c r="Q1298" s="30">
        <f t="shared" si="186"/>
        <v>4.9853399999999999E-5</v>
      </c>
      <c r="R1298" s="94">
        <f t="shared" si="182"/>
        <v>24926</v>
      </c>
      <c r="S1298" s="113"/>
      <c r="T1298" s="113"/>
      <c r="U1298" s="113"/>
      <c r="V1298" s="114"/>
      <c r="W1298" s="96">
        <f t="shared" si="187"/>
        <v>24926</v>
      </c>
    </row>
    <row r="1299" spans="1:23" hidden="1">
      <c r="A1299" s="34" t="s">
        <v>6698</v>
      </c>
      <c r="B1299" s="162">
        <v>1602022</v>
      </c>
      <c r="C1299" s="17" t="s">
        <v>527</v>
      </c>
      <c r="D1299" s="17" t="s">
        <v>429</v>
      </c>
      <c r="E1299" s="17" t="s">
        <v>429</v>
      </c>
      <c r="F1299" s="17" t="s">
        <v>2328</v>
      </c>
      <c r="G1299" s="20" t="s">
        <v>424</v>
      </c>
      <c r="H1299" s="20" t="s">
        <v>3602</v>
      </c>
      <c r="I1299" s="20" t="str">
        <f t="shared" si="181"/>
        <v>2 Gm Branice (2)</v>
      </c>
      <c r="J1299" s="18" t="s">
        <v>1650</v>
      </c>
      <c r="K1299" s="172">
        <v>6090</v>
      </c>
      <c r="L1299" s="154">
        <v>654</v>
      </c>
      <c r="M1299" s="68">
        <v>8</v>
      </c>
      <c r="N1299" s="176">
        <v>4943.95</v>
      </c>
      <c r="O1299" s="32">
        <f t="shared" si="184"/>
        <v>1.3136287999999999E-3</v>
      </c>
      <c r="P1299" s="32">
        <f t="shared" si="185"/>
        <v>1.737706E-4</v>
      </c>
      <c r="Q1299" s="30">
        <f t="shared" si="186"/>
        <v>6.3378200000000002E-5</v>
      </c>
      <c r="R1299" s="94">
        <f t="shared" si="182"/>
        <v>31689</v>
      </c>
      <c r="S1299" s="113"/>
      <c r="T1299" s="113"/>
      <c r="U1299" s="113"/>
      <c r="V1299" s="114"/>
      <c r="W1299" s="96">
        <f t="shared" si="187"/>
        <v>31689</v>
      </c>
    </row>
    <row r="1300" spans="1:23" hidden="1">
      <c r="A1300" s="34" t="s">
        <v>6699</v>
      </c>
      <c r="B1300" s="162">
        <v>1602033</v>
      </c>
      <c r="C1300" s="17" t="s">
        <v>527</v>
      </c>
      <c r="D1300" s="17" t="s">
        <v>429</v>
      </c>
      <c r="E1300" s="17" t="s">
        <v>432</v>
      </c>
      <c r="F1300" s="17" t="s">
        <v>2329</v>
      </c>
      <c r="G1300" s="20" t="s">
        <v>425</v>
      </c>
      <c r="H1300" s="20" t="s">
        <v>3603</v>
      </c>
      <c r="I1300" s="20" t="str">
        <f t="shared" si="181"/>
        <v>3 M-Gm Głubczyce (3)</v>
      </c>
      <c r="J1300" s="18" t="s">
        <v>1651</v>
      </c>
      <c r="K1300" s="172">
        <v>20285</v>
      </c>
      <c r="L1300" s="154">
        <v>2612</v>
      </c>
      <c r="M1300" s="68">
        <v>57</v>
      </c>
      <c r="N1300" s="176">
        <v>4850.8900000000003</v>
      </c>
      <c r="O1300" s="32">
        <f t="shared" si="184"/>
        <v>2.809958E-3</v>
      </c>
      <c r="P1300" s="32">
        <f t="shared" si="185"/>
        <v>1.5130440000000001E-3</v>
      </c>
      <c r="Q1300" s="30">
        <f t="shared" si="186"/>
        <v>5.5184299999999999E-4</v>
      </c>
      <c r="R1300" s="94">
        <f t="shared" si="182"/>
        <v>275921</v>
      </c>
      <c r="S1300" s="113"/>
      <c r="T1300" s="113"/>
      <c r="U1300" s="113"/>
      <c r="V1300" s="114"/>
      <c r="W1300" s="96">
        <f t="shared" si="187"/>
        <v>275921</v>
      </c>
    </row>
    <row r="1301" spans="1:23" ht="20.25" hidden="1" customHeight="1">
      <c r="A1301" s="34" t="s">
        <v>6700</v>
      </c>
      <c r="B1301" s="162">
        <v>1602043</v>
      </c>
      <c r="C1301" s="17" t="s">
        <v>527</v>
      </c>
      <c r="D1301" s="17" t="s">
        <v>429</v>
      </c>
      <c r="E1301" s="17" t="s">
        <v>434</v>
      </c>
      <c r="F1301" s="17" t="s">
        <v>2329</v>
      </c>
      <c r="G1301" s="20" t="s">
        <v>425</v>
      </c>
      <c r="H1301" s="20" t="s">
        <v>3604</v>
      </c>
      <c r="I1301" s="20" t="str">
        <f t="shared" si="181"/>
        <v>3 M-Gm Kietrz (3)</v>
      </c>
      <c r="J1301" s="18" t="s">
        <v>1652</v>
      </c>
      <c r="K1301" s="172">
        <v>9689</v>
      </c>
      <c r="L1301" s="154">
        <v>1139</v>
      </c>
      <c r="M1301" s="68">
        <v>5</v>
      </c>
      <c r="N1301" s="176">
        <v>5102.33</v>
      </c>
      <c r="O1301" s="32">
        <f t="shared" si="184"/>
        <v>5.1604910000000001E-4</v>
      </c>
      <c r="P1301" s="32">
        <f t="shared" si="185"/>
        <v>1.151983E-4</v>
      </c>
      <c r="Q1301" s="30">
        <f t="shared" si="186"/>
        <v>4.2015499999999998E-5</v>
      </c>
      <c r="R1301" s="94">
        <f t="shared" si="182"/>
        <v>21007</v>
      </c>
      <c r="S1301" s="113"/>
      <c r="T1301" s="113"/>
      <c r="U1301" s="113"/>
      <c r="V1301" s="114"/>
      <c r="W1301" s="96">
        <f t="shared" si="187"/>
        <v>21007</v>
      </c>
    </row>
    <row r="1302" spans="1:23" hidden="1">
      <c r="A1302" s="34" t="s">
        <v>6701</v>
      </c>
      <c r="B1302" s="162">
        <v>1603011</v>
      </c>
      <c r="C1302" s="17" t="s">
        <v>527</v>
      </c>
      <c r="D1302" s="17" t="s">
        <v>432</v>
      </c>
      <c r="E1302" s="17" t="s">
        <v>430</v>
      </c>
      <c r="F1302" s="17" t="s">
        <v>2327</v>
      </c>
      <c r="G1302" s="20" t="s">
        <v>423</v>
      </c>
      <c r="H1302" s="20" t="s">
        <v>3605</v>
      </c>
      <c r="I1302" s="20" t="str">
        <f t="shared" si="181"/>
        <v>1 M Kędzierzyn-Koźle (1)</v>
      </c>
      <c r="J1302" s="18" t="s">
        <v>1653</v>
      </c>
      <c r="K1302" s="172">
        <v>53140</v>
      </c>
      <c r="L1302" s="154">
        <v>6150</v>
      </c>
      <c r="M1302" s="68">
        <v>33</v>
      </c>
      <c r="N1302" s="176">
        <v>6408.31</v>
      </c>
      <c r="O1302" s="32">
        <f t="shared" si="184"/>
        <v>6.2100109999999997E-4</v>
      </c>
      <c r="P1302" s="32">
        <f t="shared" si="185"/>
        <v>5.9596940000000004E-4</v>
      </c>
      <c r="Q1302" s="30">
        <f t="shared" si="186"/>
        <v>2.1736410000000001E-4</v>
      </c>
      <c r="R1302" s="94">
        <f t="shared" si="182"/>
        <v>108682</v>
      </c>
      <c r="S1302" s="113"/>
      <c r="T1302" s="113"/>
      <c r="U1302" s="113"/>
      <c r="V1302" s="114"/>
      <c r="W1302" s="96">
        <f t="shared" si="187"/>
        <v>108682</v>
      </c>
    </row>
    <row r="1303" spans="1:23" hidden="1">
      <c r="A1303" s="34" t="s">
        <v>6702</v>
      </c>
      <c r="B1303" s="162">
        <v>1603022</v>
      </c>
      <c r="C1303" s="17" t="s">
        <v>527</v>
      </c>
      <c r="D1303" s="17" t="s">
        <v>432</v>
      </c>
      <c r="E1303" s="17" t="s">
        <v>429</v>
      </c>
      <c r="F1303" s="17" t="s">
        <v>2328</v>
      </c>
      <c r="G1303" s="20" t="s">
        <v>424</v>
      </c>
      <c r="H1303" s="20" t="s">
        <v>3606</v>
      </c>
      <c r="I1303" s="20" t="str">
        <f t="shared" si="181"/>
        <v>2 Gm Bierawa (2)</v>
      </c>
      <c r="J1303" s="18" t="s">
        <v>1654</v>
      </c>
      <c r="K1303" s="172">
        <v>7482</v>
      </c>
      <c r="L1303" s="154">
        <v>1026</v>
      </c>
      <c r="M1303" s="68">
        <v>1</v>
      </c>
      <c r="N1303" s="176">
        <v>5677.77</v>
      </c>
      <c r="O1303" s="32">
        <f t="shared" si="184"/>
        <v>1.3365410000000001E-4</v>
      </c>
      <c r="P1303" s="32">
        <f t="shared" si="185"/>
        <v>2.4151900000000002E-5</v>
      </c>
      <c r="Q1303" s="30">
        <f t="shared" si="186"/>
        <v>8.8086999999999992E-6</v>
      </c>
      <c r="R1303" s="94">
        <f t="shared" si="182"/>
        <v>4404</v>
      </c>
      <c r="S1303" s="113"/>
      <c r="T1303" s="113"/>
      <c r="U1303" s="113"/>
      <c r="V1303" s="114"/>
      <c r="W1303" s="96">
        <f t="shared" si="187"/>
        <v>4404</v>
      </c>
    </row>
    <row r="1304" spans="1:23" hidden="1">
      <c r="A1304" s="34" t="s">
        <v>6703</v>
      </c>
      <c r="B1304" s="162">
        <v>1603032</v>
      </c>
      <c r="C1304" s="17" t="s">
        <v>527</v>
      </c>
      <c r="D1304" s="17" t="s">
        <v>432</v>
      </c>
      <c r="E1304" s="17" t="s">
        <v>432</v>
      </c>
      <c r="F1304" s="17" t="s">
        <v>2328</v>
      </c>
      <c r="G1304" s="20" t="s">
        <v>424</v>
      </c>
      <c r="H1304" s="20" t="s">
        <v>3607</v>
      </c>
      <c r="I1304" s="20" t="str">
        <f t="shared" si="181"/>
        <v>2 Gm Cisek (2)</v>
      </c>
      <c r="J1304" s="18" t="s">
        <v>1655</v>
      </c>
      <c r="K1304" s="172">
        <v>5217</v>
      </c>
      <c r="L1304" s="154">
        <v>696</v>
      </c>
      <c r="M1304" s="68">
        <v>3</v>
      </c>
      <c r="N1304" s="176">
        <v>3980.81</v>
      </c>
      <c r="O1304" s="32">
        <f t="shared" si="184"/>
        <v>5.7504310000000005E-4</v>
      </c>
      <c r="P1304" s="32">
        <f t="shared" si="185"/>
        <v>1.005398E-4</v>
      </c>
      <c r="Q1304" s="30">
        <f t="shared" si="186"/>
        <v>3.6669199999999998E-5</v>
      </c>
      <c r="R1304" s="94">
        <f t="shared" si="182"/>
        <v>18334</v>
      </c>
      <c r="S1304" s="113"/>
      <c r="T1304" s="113"/>
      <c r="U1304" s="113"/>
      <c r="V1304" s="114"/>
      <c r="W1304" s="96">
        <f t="shared" si="187"/>
        <v>18334</v>
      </c>
    </row>
    <row r="1305" spans="1:23" hidden="1">
      <c r="A1305" s="34" t="s">
        <v>6704</v>
      </c>
      <c r="B1305" s="162">
        <v>1603042</v>
      </c>
      <c r="C1305" s="17" t="s">
        <v>527</v>
      </c>
      <c r="D1305" s="17" t="s">
        <v>432</v>
      </c>
      <c r="E1305" s="17" t="s">
        <v>434</v>
      </c>
      <c r="F1305" s="17" t="s">
        <v>2328</v>
      </c>
      <c r="G1305" s="20" t="s">
        <v>424</v>
      </c>
      <c r="H1305" s="20" t="s">
        <v>3608</v>
      </c>
      <c r="I1305" s="20" t="str">
        <f t="shared" si="181"/>
        <v>2 Gm Pawłowiczki (2)</v>
      </c>
      <c r="J1305" s="18" t="s">
        <v>1656</v>
      </c>
      <c r="K1305" s="172">
        <v>6893</v>
      </c>
      <c r="L1305" s="154">
        <v>845</v>
      </c>
      <c r="M1305" s="68">
        <v>2</v>
      </c>
      <c r="N1305" s="176">
        <v>4025.11</v>
      </c>
      <c r="O1305" s="32">
        <f t="shared" si="184"/>
        <v>2.9014939999999999E-4</v>
      </c>
      <c r="P1305" s="32">
        <f t="shared" si="185"/>
        <v>6.0911600000000001E-5</v>
      </c>
      <c r="Q1305" s="30">
        <f t="shared" si="186"/>
        <v>2.2215899999999998E-5</v>
      </c>
      <c r="R1305" s="94">
        <f t="shared" si="182"/>
        <v>11107</v>
      </c>
      <c r="S1305" s="113"/>
      <c r="T1305" s="113"/>
      <c r="U1305" s="113"/>
      <c r="V1305" s="114"/>
      <c r="W1305" s="96">
        <f t="shared" si="187"/>
        <v>11107</v>
      </c>
    </row>
    <row r="1306" spans="1:23" ht="20.25" hidden="1" customHeight="1">
      <c r="A1306" s="34" t="s">
        <v>6705</v>
      </c>
      <c r="B1306" s="162">
        <v>1603052</v>
      </c>
      <c r="C1306" s="17" t="s">
        <v>527</v>
      </c>
      <c r="D1306" s="17" t="s">
        <v>432</v>
      </c>
      <c r="E1306" s="17" t="s">
        <v>436</v>
      </c>
      <c r="F1306" s="17" t="s">
        <v>2328</v>
      </c>
      <c r="G1306" s="20" t="s">
        <v>424</v>
      </c>
      <c r="H1306" s="20" t="s">
        <v>3609</v>
      </c>
      <c r="I1306" s="20" t="str">
        <f t="shared" si="181"/>
        <v>2 Gm Polska Cerekiew (2)</v>
      </c>
      <c r="J1306" s="18" t="s">
        <v>1657</v>
      </c>
      <c r="K1306" s="172">
        <v>3675</v>
      </c>
      <c r="L1306" s="154">
        <v>423</v>
      </c>
      <c r="M1306" s="68">
        <v>3</v>
      </c>
      <c r="N1306" s="176">
        <v>5627.45</v>
      </c>
      <c r="O1306" s="32">
        <f t="shared" si="184"/>
        <v>8.1632649999999998E-4</v>
      </c>
      <c r="P1306" s="32">
        <f t="shared" si="185"/>
        <v>6.1360999999999997E-5</v>
      </c>
      <c r="Q1306" s="30">
        <f t="shared" si="186"/>
        <v>2.2379799999999999E-5</v>
      </c>
      <c r="R1306" s="94">
        <f t="shared" si="182"/>
        <v>11189</v>
      </c>
      <c r="S1306" s="113"/>
      <c r="T1306" s="113"/>
      <c r="U1306" s="113"/>
      <c r="V1306" s="114"/>
      <c r="W1306" s="96">
        <f t="shared" si="187"/>
        <v>11189</v>
      </c>
    </row>
    <row r="1307" spans="1:23" hidden="1">
      <c r="A1307" s="34" t="s">
        <v>6706</v>
      </c>
      <c r="B1307" s="162">
        <v>1603062</v>
      </c>
      <c r="C1307" s="17" t="s">
        <v>527</v>
      </c>
      <c r="D1307" s="17" t="s">
        <v>432</v>
      </c>
      <c r="E1307" s="17" t="s">
        <v>438</v>
      </c>
      <c r="F1307" s="17" t="s">
        <v>2328</v>
      </c>
      <c r="G1307" s="20" t="s">
        <v>424</v>
      </c>
      <c r="H1307" s="20" t="s">
        <v>3610</v>
      </c>
      <c r="I1307" s="20" t="str">
        <f t="shared" si="181"/>
        <v>2 Gm Reńska Wieś (2)</v>
      </c>
      <c r="J1307" s="18" t="s">
        <v>1658</v>
      </c>
      <c r="K1307" s="172">
        <v>8183</v>
      </c>
      <c r="L1307" s="154">
        <v>1106</v>
      </c>
      <c r="M1307" s="68">
        <v>2</v>
      </c>
      <c r="N1307" s="176">
        <v>4662.47</v>
      </c>
      <c r="O1307" s="32">
        <f t="shared" si="184"/>
        <v>2.4440909999999999E-4</v>
      </c>
      <c r="P1307" s="32">
        <f t="shared" si="185"/>
        <v>5.7976999999999997E-5</v>
      </c>
      <c r="Q1307" s="30">
        <f t="shared" si="186"/>
        <v>2.1145499999999999E-5</v>
      </c>
      <c r="R1307" s="94">
        <f t="shared" si="182"/>
        <v>10572</v>
      </c>
      <c r="S1307" s="113"/>
      <c r="T1307" s="113"/>
      <c r="U1307" s="113"/>
      <c r="V1307" s="114"/>
      <c r="W1307" s="96">
        <f t="shared" si="187"/>
        <v>10572</v>
      </c>
    </row>
    <row r="1308" spans="1:23" hidden="1">
      <c r="A1308" s="34" t="s">
        <v>6707</v>
      </c>
      <c r="B1308" s="162">
        <v>1604013</v>
      </c>
      <c r="C1308" s="17" t="s">
        <v>527</v>
      </c>
      <c r="D1308" s="17" t="s">
        <v>434</v>
      </c>
      <c r="E1308" s="17" t="s">
        <v>430</v>
      </c>
      <c r="F1308" s="17" t="s">
        <v>2329</v>
      </c>
      <c r="G1308" s="20" t="s">
        <v>425</v>
      </c>
      <c r="H1308" s="20" t="s">
        <v>3611</v>
      </c>
      <c r="I1308" s="20" t="str">
        <f t="shared" si="181"/>
        <v>3 M-Gm Byczyna (3)</v>
      </c>
      <c r="J1308" s="18" t="s">
        <v>1659</v>
      </c>
      <c r="K1308" s="172">
        <v>8363</v>
      </c>
      <c r="L1308" s="154">
        <v>1049</v>
      </c>
      <c r="M1308" s="68">
        <v>15</v>
      </c>
      <c r="N1308" s="176">
        <v>4134.3999999999996</v>
      </c>
      <c r="O1308" s="32">
        <f t="shared" si="184"/>
        <v>1.7936147E-3</v>
      </c>
      <c r="P1308" s="32">
        <f t="shared" si="185"/>
        <v>4.5508460000000001E-4</v>
      </c>
      <c r="Q1308" s="30">
        <f t="shared" si="186"/>
        <v>1.6598009999999999E-4</v>
      </c>
      <c r="R1308" s="94">
        <f t="shared" si="182"/>
        <v>82990</v>
      </c>
      <c r="S1308" s="113"/>
      <c r="T1308" s="113"/>
      <c r="U1308" s="113"/>
      <c r="V1308" s="114"/>
      <c r="W1308" s="96">
        <f t="shared" si="187"/>
        <v>82990</v>
      </c>
    </row>
    <row r="1309" spans="1:23" hidden="1">
      <c r="A1309" s="34" t="s">
        <v>6708</v>
      </c>
      <c r="B1309" s="162">
        <v>1604023</v>
      </c>
      <c r="C1309" s="17" t="s">
        <v>527</v>
      </c>
      <c r="D1309" s="17" t="s">
        <v>434</v>
      </c>
      <c r="E1309" s="17" t="s">
        <v>429</v>
      </c>
      <c r="F1309" s="17" t="s">
        <v>2329</v>
      </c>
      <c r="G1309" s="20" t="s">
        <v>425</v>
      </c>
      <c r="H1309" s="20" t="s">
        <v>3612</v>
      </c>
      <c r="I1309" s="20" t="str">
        <f t="shared" si="181"/>
        <v>3 M-Gm Kluczbork (3)</v>
      </c>
      <c r="J1309" s="18" t="s">
        <v>1660</v>
      </c>
      <c r="K1309" s="172">
        <v>33206</v>
      </c>
      <c r="L1309" s="154">
        <v>4147</v>
      </c>
      <c r="M1309" s="68">
        <v>37</v>
      </c>
      <c r="N1309" s="176">
        <v>5229.34</v>
      </c>
      <c r="O1309" s="32">
        <f t="shared" si="184"/>
        <v>1.1142564E-3</v>
      </c>
      <c r="P1309" s="32">
        <f t="shared" si="185"/>
        <v>8.8363370000000001E-4</v>
      </c>
      <c r="Q1309" s="30">
        <f t="shared" si="186"/>
        <v>3.222821E-4</v>
      </c>
      <c r="R1309" s="94">
        <f t="shared" si="182"/>
        <v>161141</v>
      </c>
      <c r="S1309" s="113"/>
      <c r="T1309" s="113"/>
      <c r="U1309" s="113"/>
      <c r="V1309" s="114"/>
      <c r="W1309" s="96">
        <f t="shared" si="187"/>
        <v>161141</v>
      </c>
    </row>
    <row r="1310" spans="1:23" hidden="1">
      <c r="A1310" s="34" t="s">
        <v>6709</v>
      </c>
      <c r="B1310" s="162">
        <v>1604032</v>
      </c>
      <c r="C1310" s="17" t="s">
        <v>527</v>
      </c>
      <c r="D1310" s="17" t="s">
        <v>434</v>
      </c>
      <c r="E1310" s="17" t="s">
        <v>432</v>
      </c>
      <c r="F1310" s="17" t="s">
        <v>2328</v>
      </c>
      <c r="G1310" s="20" t="s">
        <v>424</v>
      </c>
      <c r="H1310" s="20" t="s">
        <v>3613</v>
      </c>
      <c r="I1310" s="20" t="str">
        <f t="shared" si="181"/>
        <v>2 Gm Lasowice Wielkie (2)</v>
      </c>
      <c r="J1310" s="18" t="s">
        <v>1661</v>
      </c>
      <c r="K1310" s="172">
        <v>6325</v>
      </c>
      <c r="L1310" s="154">
        <v>735</v>
      </c>
      <c r="M1310" s="68">
        <v>5</v>
      </c>
      <c r="N1310" s="176">
        <v>4012.26</v>
      </c>
      <c r="O1310" s="32">
        <f t="shared" si="184"/>
        <v>7.9051380000000001E-4</v>
      </c>
      <c r="P1310" s="32">
        <f t="shared" si="185"/>
        <v>1.4481300000000001E-4</v>
      </c>
      <c r="Q1310" s="30">
        <f t="shared" si="186"/>
        <v>5.2816699999999999E-5</v>
      </c>
      <c r="R1310" s="94">
        <f t="shared" si="182"/>
        <v>26408</v>
      </c>
      <c r="S1310" s="113"/>
      <c r="T1310" s="113"/>
      <c r="U1310" s="113"/>
      <c r="V1310" s="114"/>
      <c r="W1310" s="96">
        <f t="shared" si="187"/>
        <v>26408</v>
      </c>
    </row>
    <row r="1311" spans="1:23" hidden="1">
      <c r="A1311" s="34" t="s">
        <v>6710</v>
      </c>
      <c r="B1311" s="162">
        <v>1604043</v>
      </c>
      <c r="C1311" s="17" t="s">
        <v>527</v>
      </c>
      <c r="D1311" s="17" t="s">
        <v>434</v>
      </c>
      <c r="E1311" s="17" t="s">
        <v>434</v>
      </c>
      <c r="F1311" s="17" t="s">
        <v>2329</v>
      </c>
      <c r="G1311" s="20" t="s">
        <v>425</v>
      </c>
      <c r="H1311" s="20" t="s">
        <v>3614</v>
      </c>
      <c r="I1311" s="20" t="str">
        <f t="shared" si="181"/>
        <v>3 M-Gm Wołczyn (3)</v>
      </c>
      <c r="J1311" s="18" t="s">
        <v>1662</v>
      </c>
      <c r="K1311" s="172">
        <v>11897</v>
      </c>
      <c r="L1311" s="154">
        <v>1397</v>
      </c>
      <c r="M1311" s="68">
        <v>24</v>
      </c>
      <c r="N1311" s="176">
        <v>4496.45</v>
      </c>
      <c r="O1311" s="32">
        <f t="shared" si="184"/>
        <v>2.0173152000000001E-3</v>
      </c>
      <c r="P1311" s="32">
        <f t="shared" si="185"/>
        <v>6.2675869999999996E-4</v>
      </c>
      <c r="Q1311" s="30">
        <f t="shared" si="186"/>
        <v>2.2859369999999999E-4</v>
      </c>
      <c r="R1311" s="94">
        <f t="shared" si="182"/>
        <v>114296</v>
      </c>
      <c r="S1311" s="113"/>
      <c r="T1311" s="113"/>
      <c r="U1311" s="113"/>
      <c r="V1311" s="114"/>
      <c r="W1311" s="96">
        <f t="shared" si="187"/>
        <v>114296</v>
      </c>
    </row>
    <row r="1312" spans="1:23" hidden="1">
      <c r="A1312" s="34" t="s">
        <v>6711</v>
      </c>
      <c r="B1312" s="162">
        <v>1605013</v>
      </c>
      <c r="C1312" s="17" t="s">
        <v>527</v>
      </c>
      <c r="D1312" s="17" t="s">
        <v>436</v>
      </c>
      <c r="E1312" s="17" t="s">
        <v>430</v>
      </c>
      <c r="F1312" s="17" t="s">
        <v>2329</v>
      </c>
      <c r="G1312" s="20" t="s">
        <v>425</v>
      </c>
      <c r="H1312" s="20" t="s">
        <v>3615</v>
      </c>
      <c r="I1312" s="20" t="str">
        <f t="shared" si="181"/>
        <v>3 M-Gm Gogolin (3)</v>
      </c>
      <c r="J1312" s="18" t="s">
        <v>1663</v>
      </c>
      <c r="K1312" s="172">
        <v>11549</v>
      </c>
      <c r="L1312" s="154">
        <v>1677</v>
      </c>
      <c r="M1312" s="68">
        <v>12</v>
      </c>
      <c r="N1312" s="176">
        <v>7942.18</v>
      </c>
      <c r="O1312" s="32">
        <f t="shared" si="184"/>
        <v>1.039051E-3</v>
      </c>
      <c r="P1312" s="32">
        <f t="shared" si="185"/>
        <v>2.1939670000000001E-4</v>
      </c>
      <c r="Q1312" s="30">
        <f t="shared" si="186"/>
        <v>8.0019100000000001E-5</v>
      </c>
      <c r="R1312" s="94">
        <f t="shared" si="182"/>
        <v>40009</v>
      </c>
      <c r="S1312" s="113"/>
      <c r="T1312" s="113"/>
      <c r="U1312" s="113"/>
      <c r="V1312" s="114"/>
      <c r="W1312" s="96">
        <f t="shared" si="187"/>
        <v>40009</v>
      </c>
    </row>
    <row r="1313" spans="1:23" hidden="1">
      <c r="A1313" s="34" t="s">
        <v>6712</v>
      </c>
      <c r="B1313" s="162">
        <v>1605023</v>
      </c>
      <c r="C1313" s="17" t="s">
        <v>527</v>
      </c>
      <c r="D1313" s="17" t="s">
        <v>436</v>
      </c>
      <c r="E1313" s="17" t="s">
        <v>429</v>
      </c>
      <c r="F1313" s="17" t="s">
        <v>2329</v>
      </c>
      <c r="G1313" s="20" t="s">
        <v>425</v>
      </c>
      <c r="H1313" s="20" t="s">
        <v>3616</v>
      </c>
      <c r="I1313" s="20" t="str">
        <f t="shared" si="181"/>
        <v>3 M-Gm Krapkowice (3)</v>
      </c>
      <c r="J1313" s="18" t="s">
        <v>1664</v>
      </c>
      <c r="K1313" s="172">
        <v>21216</v>
      </c>
      <c r="L1313" s="154">
        <v>2495</v>
      </c>
      <c r="M1313" s="68">
        <v>24</v>
      </c>
      <c r="N1313" s="176">
        <v>5008.53</v>
      </c>
      <c r="O1313" s="32">
        <f t="shared" si="184"/>
        <v>1.1312217E-3</v>
      </c>
      <c r="P1313" s="32">
        <f t="shared" si="185"/>
        <v>5.6351820000000001E-4</v>
      </c>
      <c r="Q1313" s="30">
        <f t="shared" si="186"/>
        <v>2.0552839999999999E-4</v>
      </c>
      <c r="R1313" s="94">
        <f t="shared" si="182"/>
        <v>102764</v>
      </c>
      <c r="S1313" s="113"/>
      <c r="T1313" s="113"/>
      <c r="U1313" s="113"/>
      <c r="V1313" s="114"/>
      <c r="W1313" s="96">
        <f t="shared" si="187"/>
        <v>102764</v>
      </c>
    </row>
    <row r="1314" spans="1:23" hidden="1">
      <c r="A1314" s="34" t="s">
        <v>6713</v>
      </c>
      <c r="B1314" s="162">
        <v>1605033</v>
      </c>
      <c r="C1314" s="17" t="s">
        <v>527</v>
      </c>
      <c r="D1314" s="17" t="s">
        <v>436</v>
      </c>
      <c r="E1314" s="17" t="s">
        <v>432</v>
      </c>
      <c r="F1314" s="17" t="s">
        <v>2329</v>
      </c>
      <c r="G1314" s="20" t="s">
        <v>425</v>
      </c>
      <c r="H1314" s="20" t="s">
        <v>3617</v>
      </c>
      <c r="I1314" s="20" t="str">
        <f t="shared" si="181"/>
        <v>3 M-Gm Strzeleczki (3)</v>
      </c>
      <c r="J1314" s="18" t="s">
        <v>1665</v>
      </c>
      <c r="K1314" s="172">
        <v>7175</v>
      </c>
      <c r="L1314" s="154">
        <v>943</v>
      </c>
      <c r="M1314" s="68">
        <v>3</v>
      </c>
      <c r="N1314" s="176">
        <v>3785.2</v>
      </c>
      <c r="O1314" s="32">
        <f t="shared" si="184"/>
        <v>4.1811840000000001E-4</v>
      </c>
      <c r="P1314" s="32">
        <f t="shared" si="185"/>
        <v>1.04165E-4</v>
      </c>
      <c r="Q1314" s="30">
        <f t="shared" si="186"/>
        <v>3.7991399999999997E-5</v>
      </c>
      <c r="R1314" s="94">
        <f t="shared" si="182"/>
        <v>18995</v>
      </c>
      <c r="S1314" s="113"/>
      <c r="T1314" s="113"/>
      <c r="U1314" s="113"/>
      <c r="V1314" s="114"/>
      <c r="W1314" s="96">
        <f t="shared" si="187"/>
        <v>18995</v>
      </c>
    </row>
    <row r="1315" spans="1:23" hidden="1">
      <c r="A1315" s="34" t="s">
        <v>6714</v>
      </c>
      <c r="B1315" s="162">
        <v>1605042</v>
      </c>
      <c r="C1315" s="17" t="s">
        <v>527</v>
      </c>
      <c r="D1315" s="17" t="s">
        <v>436</v>
      </c>
      <c r="E1315" s="17" t="s">
        <v>434</v>
      </c>
      <c r="F1315" s="17" t="s">
        <v>2328</v>
      </c>
      <c r="G1315" s="20" t="s">
        <v>424</v>
      </c>
      <c r="H1315" s="20" t="s">
        <v>3618</v>
      </c>
      <c r="I1315" s="20" t="str">
        <f t="shared" si="181"/>
        <v>2 Gm Walce (2)</v>
      </c>
      <c r="J1315" s="18" t="s">
        <v>1666</v>
      </c>
      <c r="K1315" s="172">
        <v>5097</v>
      </c>
      <c r="L1315" s="154">
        <v>660</v>
      </c>
      <c r="M1315" s="68">
        <v>3</v>
      </c>
      <c r="N1315" s="176">
        <v>4151.87</v>
      </c>
      <c r="O1315" s="32">
        <f t="shared" si="184"/>
        <v>5.8858149999999998E-4</v>
      </c>
      <c r="P1315" s="32">
        <f t="shared" si="185"/>
        <v>9.3563500000000006E-5</v>
      </c>
      <c r="Q1315" s="30">
        <f t="shared" si="186"/>
        <v>3.4124800000000002E-5</v>
      </c>
      <c r="R1315" s="94">
        <f t="shared" si="182"/>
        <v>17062</v>
      </c>
      <c r="S1315" s="113"/>
      <c r="T1315" s="113"/>
      <c r="U1315" s="113"/>
      <c r="V1315" s="114"/>
      <c r="W1315" s="96">
        <f t="shared" si="187"/>
        <v>17062</v>
      </c>
    </row>
    <row r="1316" spans="1:23" hidden="1">
      <c r="A1316" s="34" t="s">
        <v>6715</v>
      </c>
      <c r="B1316" s="162">
        <v>1605053</v>
      </c>
      <c r="C1316" s="17" t="s">
        <v>527</v>
      </c>
      <c r="D1316" s="17" t="s">
        <v>436</v>
      </c>
      <c r="E1316" s="17" t="s">
        <v>436</v>
      </c>
      <c r="F1316" s="17" t="s">
        <v>2329</v>
      </c>
      <c r="G1316" s="20" t="s">
        <v>425</v>
      </c>
      <c r="H1316" s="20" t="s">
        <v>3619</v>
      </c>
      <c r="I1316" s="20" t="str">
        <f t="shared" si="181"/>
        <v>3 M-Gm Zdzieszowice (3)</v>
      </c>
      <c r="J1316" s="18" t="s">
        <v>1667</v>
      </c>
      <c r="K1316" s="172">
        <v>13831</v>
      </c>
      <c r="L1316" s="154">
        <v>1662</v>
      </c>
      <c r="M1316" s="68">
        <v>4</v>
      </c>
      <c r="N1316" s="176">
        <v>6318</v>
      </c>
      <c r="O1316" s="32">
        <f t="shared" si="184"/>
        <v>2.8920539999999998E-4</v>
      </c>
      <c r="P1316" s="32">
        <f t="shared" si="185"/>
        <v>7.6077700000000005E-5</v>
      </c>
      <c r="Q1316" s="30">
        <f t="shared" si="186"/>
        <v>2.7747300000000001E-5</v>
      </c>
      <c r="R1316" s="94">
        <f t="shared" si="182"/>
        <v>13873</v>
      </c>
      <c r="S1316" s="113"/>
      <c r="T1316" s="113"/>
      <c r="U1316" s="113"/>
      <c r="V1316" s="114"/>
      <c r="W1316" s="96">
        <f t="shared" si="187"/>
        <v>13873</v>
      </c>
    </row>
    <row r="1317" spans="1:23" hidden="1">
      <c r="A1317" s="34" t="s">
        <v>6716</v>
      </c>
      <c r="B1317" s="162">
        <v>1606012</v>
      </c>
      <c r="C1317" s="17" t="s">
        <v>527</v>
      </c>
      <c r="D1317" s="17" t="s">
        <v>438</v>
      </c>
      <c r="E1317" s="17" t="s">
        <v>430</v>
      </c>
      <c r="F1317" s="17" t="s">
        <v>2328</v>
      </c>
      <c r="G1317" s="20" t="s">
        <v>424</v>
      </c>
      <c r="H1317" s="20" t="s">
        <v>3620</v>
      </c>
      <c r="I1317" s="20" t="str">
        <f t="shared" si="181"/>
        <v>2 Gm Domaszowice (2)</v>
      </c>
      <c r="J1317" s="18" t="s">
        <v>1668</v>
      </c>
      <c r="K1317" s="172">
        <v>3352</v>
      </c>
      <c r="L1317" s="154">
        <v>475</v>
      </c>
      <c r="M1317" s="68">
        <v>1</v>
      </c>
      <c r="N1317" s="176">
        <v>4301.8999999999996</v>
      </c>
      <c r="O1317" s="32">
        <f t="shared" si="184"/>
        <v>2.983293E-4</v>
      </c>
      <c r="P1317" s="32">
        <f t="shared" si="185"/>
        <v>3.2940400000000001E-5</v>
      </c>
      <c r="Q1317" s="30">
        <f t="shared" si="186"/>
        <v>1.2014100000000001E-5</v>
      </c>
      <c r="R1317" s="94">
        <f t="shared" si="182"/>
        <v>6007</v>
      </c>
      <c r="S1317" s="113"/>
      <c r="T1317" s="113"/>
      <c r="U1317" s="113"/>
      <c r="V1317" s="114"/>
      <c r="W1317" s="96">
        <f t="shared" si="187"/>
        <v>6007</v>
      </c>
    </row>
    <row r="1318" spans="1:23" hidden="1">
      <c r="A1318" s="34" t="s">
        <v>6717</v>
      </c>
      <c r="B1318" s="162">
        <v>1606023</v>
      </c>
      <c r="C1318" s="17" t="s">
        <v>527</v>
      </c>
      <c r="D1318" s="17" t="s">
        <v>438</v>
      </c>
      <c r="E1318" s="17" t="s">
        <v>429</v>
      </c>
      <c r="F1318" s="17" t="s">
        <v>2329</v>
      </c>
      <c r="G1318" s="20" t="s">
        <v>425</v>
      </c>
      <c r="H1318" s="20" t="s">
        <v>3621</v>
      </c>
      <c r="I1318" s="20" t="str">
        <f t="shared" si="181"/>
        <v>3 M-Gm Namysłów (3)</v>
      </c>
      <c r="J1318" s="18" t="s">
        <v>1669</v>
      </c>
      <c r="K1318" s="172">
        <v>26206</v>
      </c>
      <c r="L1318" s="154">
        <v>3791</v>
      </c>
      <c r="M1318" s="68">
        <v>31</v>
      </c>
      <c r="N1318" s="176">
        <v>5190.6400000000003</v>
      </c>
      <c r="O1318" s="32">
        <f t="shared" si="184"/>
        <v>1.1829352E-3</v>
      </c>
      <c r="P1318" s="32">
        <f t="shared" si="185"/>
        <v>8.6396029999999998E-4</v>
      </c>
      <c r="Q1318" s="30">
        <f t="shared" si="186"/>
        <v>3.151068E-4</v>
      </c>
      <c r="R1318" s="94">
        <f t="shared" si="182"/>
        <v>157553</v>
      </c>
      <c r="S1318" s="113"/>
      <c r="T1318" s="113"/>
      <c r="U1318" s="113"/>
      <c r="V1318" s="114"/>
      <c r="W1318" s="96">
        <f t="shared" si="187"/>
        <v>157553</v>
      </c>
    </row>
    <row r="1319" spans="1:23" hidden="1">
      <c r="A1319" s="34" t="s">
        <v>6718</v>
      </c>
      <c r="B1319" s="162">
        <v>1606032</v>
      </c>
      <c r="C1319" s="17" t="s">
        <v>527</v>
      </c>
      <c r="D1319" s="17" t="s">
        <v>438</v>
      </c>
      <c r="E1319" s="17" t="s">
        <v>432</v>
      </c>
      <c r="F1319" s="17" t="s">
        <v>2328</v>
      </c>
      <c r="G1319" s="20" t="s">
        <v>424</v>
      </c>
      <c r="H1319" s="20" t="s">
        <v>3622</v>
      </c>
      <c r="I1319" s="20" t="str">
        <f t="shared" si="181"/>
        <v>2 Gm Pokój (2)</v>
      </c>
      <c r="J1319" s="18" t="s">
        <v>1670</v>
      </c>
      <c r="K1319" s="172">
        <v>4888</v>
      </c>
      <c r="L1319" s="154">
        <v>645</v>
      </c>
      <c r="M1319" s="68">
        <v>3</v>
      </c>
      <c r="N1319" s="176">
        <v>4730.8900000000003</v>
      </c>
      <c r="O1319" s="32">
        <f t="shared" si="184"/>
        <v>6.1374789999999997E-4</v>
      </c>
      <c r="P1319" s="32">
        <f t="shared" si="185"/>
        <v>8.3677099999999999E-5</v>
      </c>
      <c r="Q1319" s="30">
        <f t="shared" si="186"/>
        <v>3.0518999999999997E-5</v>
      </c>
      <c r="R1319" s="94">
        <f t="shared" si="182"/>
        <v>15259</v>
      </c>
      <c r="S1319" s="113"/>
      <c r="T1319" s="113"/>
      <c r="U1319" s="113"/>
      <c r="V1319" s="114"/>
      <c r="W1319" s="96">
        <f t="shared" si="187"/>
        <v>15259</v>
      </c>
    </row>
    <row r="1320" spans="1:23" hidden="1">
      <c r="A1320" s="34" t="s">
        <v>6719</v>
      </c>
      <c r="B1320" s="162">
        <v>1606042</v>
      </c>
      <c r="C1320" s="17" t="s">
        <v>527</v>
      </c>
      <c r="D1320" s="17" t="s">
        <v>438</v>
      </c>
      <c r="E1320" s="17" t="s">
        <v>434</v>
      </c>
      <c r="F1320" s="17" t="s">
        <v>2328</v>
      </c>
      <c r="G1320" s="20" t="s">
        <v>424</v>
      </c>
      <c r="H1320" s="20" t="s">
        <v>3623</v>
      </c>
      <c r="I1320" s="20" t="str">
        <f t="shared" si="181"/>
        <v>2 Gm Świerczów (2)</v>
      </c>
      <c r="J1320" s="18" t="s">
        <v>1671</v>
      </c>
      <c r="K1320" s="172">
        <v>3005</v>
      </c>
      <c r="L1320" s="154">
        <v>372</v>
      </c>
      <c r="M1320" s="68">
        <v>25</v>
      </c>
      <c r="N1320" s="176">
        <v>4135.92</v>
      </c>
      <c r="O1320" s="32">
        <f t="shared" si="184"/>
        <v>8.3194675000000003E-3</v>
      </c>
      <c r="P1320" s="32">
        <f t="shared" si="185"/>
        <v>7.482837E-4</v>
      </c>
      <c r="Q1320" s="30">
        <f t="shared" si="186"/>
        <v>2.729168E-4</v>
      </c>
      <c r="R1320" s="94">
        <f t="shared" si="182"/>
        <v>136458</v>
      </c>
      <c r="S1320" s="113"/>
      <c r="T1320" s="113"/>
      <c r="U1320" s="113"/>
      <c r="V1320" s="114"/>
      <c r="W1320" s="96">
        <f t="shared" si="187"/>
        <v>136458</v>
      </c>
    </row>
    <row r="1321" spans="1:23" hidden="1">
      <c r="A1321" s="34" t="s">
        <v>6720</v>
      </c>
      <c r="B1321" s="162">
        <v>1606052</v>
      </c>
      <c r="C1321" s="17" t="s">
        <v>527</v>
      </c>
      <c r="D1321" s="17" t="s">
        <v>438</v>
      </c>
      <c r="E1321" s="17" t="s">
        <v>436</v>
      </c>
      <c r="F1321" s="17" t="s">
        <v>2328</v>
      </c>
      <c r="G1321" s="20" t="s">
        <v>424</v>
      </c>
      <c r="H1321" s="20" t="s">
        <v>2780</v>
      </c>
      <c r="I1321" s="20" t="str">
        <f t="shared" si="181"/>
        <v>2 Gm Wilków (2)</v>
      </c>
      <c r="J1321" s="18" t="s">
        <v>867</v>
      </c>
      <c r="K1321" s="172">
        <v>4152</v>
      </c>
      <c r="L1321" s="154">
        <v>637</v>
      </c>
      <c r="M1321" s="68">
        <v>20</v>
      </c>
      <c r="N1321" s="176">
        <v>4834.1400000000003</v>
      </c>
      <c r="O1321" s="32">
        <f t="shared" si="184"/>
        <v>4.8169555999999997E-3</v>
      </c>
      <c r="P1321" s="32">
        <f t="shared" si="185"/>
        <v>6.3473550000000005E-4</v>
      </c>
      <c r="Q1321" s="30">
        <f t="shared" si="186"/>
        <v>2.3150300000000001E-4</v>
      </c>
      <c r="R1321" s="94">
        <f t="shared" si="182"/>
        <v>115751</v>
      </c>
      <c r="S1321" s="113"/>
      <c r="T1321" s="113"/>
      <c r="U1321" s="113"/>
      <c r="V1321" s="114"/>
      <c r="W1321" s="96">
        <f t="shared" si="187"/>
        <v>115751</v>
      </c>
    </row>
    <row r="1322" spans="1:23" hidden="1">
      <c r="A1322" s="34" t="s">
        <v>6721</v>
      </c>
      <c r="B1322" s="162">
        <v>1607013</v>
      </c>
      <c r="C1322" s="17" t="s">
        <v>527</v>
      </c>
      <c r="D1322" s="17" t="s">
        <v>445</v>
      </c>
      <c r="E1322" s="17" t="s">
        <v>430</v>
      </c>
      <c r="F1322" s="17" t="s">
        <v>2329</v>
      </c>
      <c r="G1322" s="20" t="s">
        <v>425</v>
      </c>
      <c r="H1322" s="20" t="s">
        <v>3624</v>
      </c>
      <c r="I1322" s="20" t="str">
        <f t="shared" si="181"/>
        <v>3 M-Gm Głuchołazy (3)</v>
      </c>
      <c r="J1322" s="18" t="s">
        <v>1672</v>
      </c>
      <c r="K1322" s="172">
        <v>21792</v>
      </c>
      <c r="L1322" s="154">
        <v>2620</v>
      </c>
      <c r="M1322" s="68">
        <v>61</v>
      </c>
      <c r="N1322" s="176">
        <v>4201.3100000000004</v>
      </c>
      <c r="O1322" s="32">
        <f t="shared" si="184"/>
        <v>2.7991922999999999E-3</v>
      </c>
      <c r="P1322" s="32">
        <f t="shared" si="185"/>
        <v>1.7456183000000001E-3</v>
      </c>
      <c r="Q1322" s="30">
        <f t="shared" si="186"/>
        <v>6.3666829999999995E-4</v>
      </c>
      <c r="R1322" s="94">
        <f t="shared" si="182"/>
        <v>318334</v>
      </c>
      <c r="S1322" s="113"/>
      <c r="T1322" s="113"/>
      <c r="U1322" s="113"/>
      <c r="V1322" s="114"/>
      <c r="W1322" s="96">
        <f t="shared" si="187"/>
        <v>318334</v>
      </c>
    </row>
    <row r="1323" spans="1:23" hidden="1">
      <c r="A1323" s="34" t="s">
        <v>6722</v>
      </c>
      <c r="B1323" s="162">
        <v>1607022</v>
      </c>
      <c r="C1323" s="17" t="s">
        <v>527</v>
      </c>
      <c r="D1323" s="17" t="s">
        <v>445</v>
      </c>
      <c r="E1323" s="17" t="s">
        <v>429</v>
      </c>
      <c r="F1323" s="17" t="s">
        <v>2328</v>
      </c>
      <c r="G1323" s="20" t="s">
        <v>424</v>
      </c>
      <c r="H1323" s="20" t="s">
        <v>3625</v>
      </c>
      <c r="I1323" s="20" t="str">
        <f t="shared" si="181"/>
        <v>2 Gm Kamiennik (2)</v>
      </c>
      <c r="J1323" s="18" t="s">
        <v>1673</v>
      </c>
      <c r="K1323" s="172">
        <v>3074</v>
      </c>
      <c r="L1323" s="154">
        <v>394</v>
      </c>
      <c r="M1323" s="68">
        <v>16</v>
      </c>
      <c r="N1323" s="176">
        <v>3678.4</v>
      </c>
      <c r="O1323" s="32">
        <f t="shared" si="184"/>
        <v>5.2049445999999997E-3</v>
      </c>
      <c r="P1323" s="32">
        <f t="shared" si="185"/>
        <v>5.5751089999999998E-4</v>
      </c>
      <c r="Q1323" s="30">
        <f t="shared" si="186"/>
        <v>2.033374E-4</v>
      </c>
      <c r="R1323" s="94">
        <f t="shared" si="182"/>
        <v>101668</v>
      </c>
      <c r="S1323" s="113"/>
      <c r="T1323" s="113"/>
      <c r="U1323" s="113"/>
      <c r="V1323" s="114"/>
      <c r="W1323" s="96">
        <f t="shared" si="187"/>
        <v>101668</v>
      </c>
    </row>
    <row r="1324" spans="1:23" ht="20.25" hidden="1" customHeight="1">
      <c r="A1324" s="34" t="s">
        <v>6723</v>
      </c>
      <c r="B1324" s="162">
        <v>1607033</v>
      </c>
      <c r="C1324" s="17" t="s">
        <v>527</v>
      </c>
      <c r="D1324" s="17" t="s">
        <v>445</v>
      </c>
      <c r="E1324" s="17" t="s">
        <v>432</v>
      </c>
      <c r="F1324" s="17" t="s">
        <v>2329</v>
      </c>
      <c r="G1324" s="20" t="s">
        <v>425</v>
      </c>
      <c r="H1324" s="20" t="s">
        <v>3626</v>
      </c>
      <c r="I1324" s="20" t="str">
        <f t="shared" si="181"/>
        <v>3 M-Gm Korfantów (3)</v>
      </c>
      <c r="J1324" s="18" t="s">
        <v>1674</v>
      </c>
      <c r="K1324" s="172">
        <v>8222</v>
      </c>
      <c r="L1324" s="154">
        <v>1054</v>
      </c>
      <c r="M1324" s="68">
        <v>8</v>
      </c>
      <c r="N1324" s="176">
        <v>3777.38</v>
      </c>
      <c r="O1324" s="32">
        <f t="shared" ref="O1324:O1355" si="188" xml:space="preserve"> ROUNDDOWN(M1324/K1324,10)</f>
        <v>9.7299919999999996E-4</v>
      </c>
      <c r="P1324" s="32">
        <f t="shared" ref="P1324:P1355" si="189">ROUNDDOWN(L1324*O1324/N1324,10)</f>
        <v>2.7149530000000001E-4</v>
      </c>
      <c r="Q1324" s="30">
        <f t="shared" ref="Q1324:Q1355" si="190">ROUNDDOWN(P1324/$P$2498,10)</f>
        <v>9.9020700000000006E-5</v>
      </c>
      <c r="R1324" s="94">
        <f t="shared" si="182"/>
        <v>49510</v>
      </c>
      <c r="S1324" s="113"/>
      <c r="T1324" s="113"/>
      <c r="U1324" s="113"/>
      <c r="V1324" s="114"/>
      <c r="W1324" s="96">
        <f t="shared" ref="W1324:W1355" si="191">MIN(R1324:U1324)</f>
        <v>49510</v>
      </c>
    </row>
    <row r="1325" spans="1:23" hidden="1">
      <c r="A1325" s="34" t="s">
        <v>6724</v>
      </c>
      <c r="B1325" s="162">
        <v>1607042</v>
      </c>
      <c r="C1325" s="17" t="s">
        <v>527</v>
      </c>
      <c r="D1325" s="17" t="s">
        <v>445</v>
      </c>
      <c r="E1325" s="17" t="s">
        <v>434</v>
      </c>
      <c r="F1325" s="17" t="s">
        <v>2328</v>
      </c>
      <c r="G1325" s="20" t="s">
        <v>424</v>
      </c>
      <c r="H1325" s="20" t="s">
        <v>3627</v>
      </c>
      <c r="I1325" s="20" t="str">
        <f t="shared" si="181"/>
        <v>2 Gm Łambinowice (2)</v>
      </c>
      <c r="J1325" s="18" t="s">
        <v>1675</v>
      </c>
      <c r="K1325" s="172">
        <v>7062</v>
      </c>
      <c r="L1325" s="154">
        <v>891</v>
      </c>
      <c r="M1325" s="68">
        <v>9</v>
      </c>
      <c r="N1325" s="176">
        <v>4304.68</v>
      </c>
      <c r="O1325" s="32">
        <f t="shared" si="188"/>
        <v>1.2744264999999999E-3</v>
      </c>
      <c r="P1325" s="32">
        <f t="shared" si="189"/>
        <v>2.6378589999999998E-4</v>
      </c>
      <c r="Q1325" s="30">
        <f t="shared" si="190"/>
        <v>9.6208900000000006E-5</v>
      </c>
      <c r="R1325" s="94">
        <f t="shared" si="182"/>
        <v>48104</v>
      </c>
      <c r="S1325" s="113"/>
      <c r="T1325" s="113"/>
      <c r="U1325" s="113"/>
      <c r="V1325" s="114"/>
      <c r="W1325" s="96">
        <f t="shared" si="191"/>
        <v>48104</v>
      </c>
    </row>
    <row r="1326" spans="1:23" hidden="1">
      <c r="A1326" s="34" t="s">
        <v>6725</v>
      </c>
      <c r="B1326" s="162">
        <v>1607053</v>
      </c>
      <c r="C1326" s="17" t="s">
        <v>527</v>
      </c>
      <c r="D1326" s="17" t="s">
        <v>445</v>
      </c>
      <c r="E1326" s="17" t="s">
        <v>436</v>
      </c>
      <c r="F1326" s="17" t="s">
        <v>2329</v>
      </c>
      <c r="G1326" s="20" t="s">
        <v>425</v>
      </c>
      <c r="H1326" s="20" t="s">
        <v>3628</v>
      </c>
      <c r="I1326" s="20" t="str">
        <f t="shared" si="181"/>
        <v>3 M-Gm Nysa (3)</v>
      </c>
      <c r="J1326" s="18" t="s">
        <v>1676</v>
      </c>
      <c r="K1326" s="172">
        <v>52982</v>
      </c>
      <c r="L1326" s="154">
        <v>6490</v>
      </c>
      <c r="M1326" s="68">
        <v>23</v>
      </c>
      <c r="N1326" s="176">
        <v>5546.45</v>
      </c>
      <c r="O1326" s="32">
        <f t="shared" si="188"/>
        <v>4.341096E-4</v>
      </c>
      <c r="P1326" s="32">
        <f t="shared" si="189"/>
        <v>5.0795929999999999E-4</v>
      </c>
      <c r="Q1326" s="30">
        <f t="shared" si="190"/>
        <v>1.852647E-4</v>
      </c>
      <c r="R1326" s="94">
        <f t="shared" si="182"/>
        <v>92632</v>
      </c>
      <c r="S1326" s="113"/>
      <c r="T1326" s="113"/>
      <c r="U1326" s="113"/>
      <c r="V1326" s="114"/>
      <c r="W1326" s="96">
        <f t="shared" si="191"/>
        <v>92632</v>
      </c>
    </row>
    <row r="1327" spans="1:23" hidden="1">
      <c r="A1327" s="34" t="s">
        <v>6726</v>
      </c>
      <c r="B1327" s="162">
        <v>1607063</v>
      </c>
      <c r="C1327" s="17" t="s">
        <v>527</v>
      </c>
      <c r="D1327" s="17" t="s">
        <v>445</v>
      </c>
      <c r="E1327" s="17" t="s">
        <v>438</v>
      </c>
      <c r="F1327" s="17" t="s">
        <v>2329</v>
      </c>
      <c r="G1327" s="20" t="s">
        <v>425</v>
      </c>
      <c r="H1327" s="20" t="s">
        <v>3629</v>
      </c>
      <c r="I1327" s="20" t="str">
        <f t="shared" si="181"/>
        <v>3 M-Gm Otmuchów (3)</v>
      </c>
      <c r="J1327" s="18" t="s">
        <v>1677</v>
      </c>
      <c r="K1327" s="172">
        <v>12553</v>
      </c>
      <c r="L1327" s="154">
        <v>1612</v>
      </c>
      <c r="M1327" s="68">
        <v>3</v>
      </c>
      <c r="N1327" s="176">
        <v>3311.22</v>
      </c>
      <c r="O1327" s="32">
        <f t="shared" si="188"/>
        <v>2.3898659999999999E-4</v>
      </c>
      <c r="P1327" s="32">
        <f t="shared" si="189"/>
        <v>1.1634570000000001E-4</v>
      </c>
      <c r="Q1327" s="30">
        <f t="shared" si="190"/>
        <v>4.2434000000000001E-5</v>
      </c>
      <c r="R1327" s="94">
        <f t="shared" si="182"/>
        <v>21217</v>
      </c>
      <c r="S1327" s="113"/>
      <c r="T1327" s="113"/>
      <c r="U1327" s="113"/>
      <c r="V1327" s="114"/>
      <c r="W1327" s="96">
        <f t="shared" si="191"/>
        <v>21217</v>
      </c>
    </row>
    <row r="1328" spans="1:23" hidden="1">
      <c r="A1328" s="34" t="s">
        <v>6727</v>
      </c>
      <c r="B1328" s="162">
        <v>1607073</v>
      </c>
      <c r="C1328" s="17" t="s">
        <v>527</v>
      </c>
      <c r="D1328" s="17" t="s">
        <v>445</v>
      </c>
      <c r="E1328" s="17" t="s">
        <v>445</v>
      </c>
      <c r="F1328" s="17" t="s">
        <v>2329</v>
      </c>
      <c r="G1328" s="20" t="s">
        <v>425</v>
      </c>
      <c r="H1328" s="20" t="s">
        <v>3630</v>
      </c>
      <c r="I1328" s="20" t="str">
        <f t="shared" si="181"/>
        <v>3 M-Gm Paczków (3)</v>
      </c>
      <c r="J1328" s="18" t="s">
        <v>1678</v>
      </c>
      <c r="K1328" s="172">
        <v>11133</v>
      </c>
      <c r="L1328" s="154">
        <v>1391</v>
      </c>
      <c r="M1328" s="68">
        <v>12</v>
      </c>
      <c r="N1328" s="176">
        <v>4183.33</v>
      </c>
      <c r="O1328" s="32">
        <f t="shared" si="188"/>
        <v>1.0778764999999999E-3</v>
      </c>
      <c r="P1328" s="32">
        <f t="shared" si="189"/>
        <v>3.5840489999999997E-4</v>
      </c>
      <c r="Q1328" s="30">
        <f t="shared" si="190"/>
        <v>1.3071870000000001E-4</v>
      </c>
      <c r="R1328" s="94">
        <f t="shared" si="182"/>
        <v>65359</v>
      </c>
      <c r="S1328" s="113"/>
      <c r="T1328" s="113"/>
      <c r="U1328" s="113"/>
      <c r="V1328" s="114"/>
      <c r="W1328" s="96">
        <f t="shared" si="191"/>
        <v>65359</v>
      </c>
    </row>
    <row r="1329" spans="1:23" hidden="1">
      <c r="A1329" s="34" t="s">
        <v>6728</v>
      </c>
      <c r="B1329" s="162">
        <v>1607082</v>
      </c>
      <c r="C1329" s="17" t="s">
        <v>527</v>
      </c>
      <c r="D1329" s="17" t="s">
        <v>445</v>
      </c>
      <c r="E1329" s="17" t="s">
        <v>469</v>
      </c>
      <c r="F1329" s="17" t="s">
        <v>2328</v>
      </c>
      <c r="G1329" s="20" t="s">
        <v>424</v>
      </c>
      <c r="H1329" s="20" t="s">
        <v>3631</v>
      </c>
      <c r="I1329" s="20" t="str">
        <f t="shared" si="181"/>
        <v>2 Gm Pakosławice (2)</v>
      </c>
      <c r="J1329" s="18" t="s">
        <v>1679</v>
      </c>
      <c r="K1329" s="172">
        <v>3253</v>
      </c>
      <c r="L1329" s="154">
        <v>377</v>
      </c>
      <c r="M1329" s="68">
        <v>1</v>
      </c>
      <c r="N1329" s="176">
        <v>4375.75</v>
      </c>
      <c r="O1329" s="32">
        <f t="shared" si="188"/>
        <v>3.0740850000000002E-4</v>
      </c>
      <c r="P1329" s="32">
        <f t="shared" si="189"/>
        <v>2.6485199999999998E-5</v>
      </c>
      <c r="Q1329" s="30">
        <f t="shared" si="190"/>
        <v>9.6597E-6</v>
      </c>
      <c r="R1329" s="94">
        <f t="shared" si="182"/>
        <v>4829</v>
      </c>
      <c r="S1329" s="113"/>
      <c r="T1329" s="113"/>
      <c r="U1329" s="113"/>
      <c r="V1329" s="114"/>
      <c r="W1329" s="96">
        <f t="shared" si="191"/>
        <v>4829</v>
      </c>
    </row>
    <row r="1330" spans="1:23" hidden="1">
      <c r="A1330" s="34" t="s">
        <v>6729</v>
      </c>
      <c r="B1330" s="162">
        <v>1607092</v>
      </c>
      <c r="C1330" s="17" t="s">
        <v>527</v>
      </c>
      <c r="D1330" s="17" t="s">
        <v>445</v>
      </c>
      <c r="E1330" s="17" t="s">
        <v>471</v>
      </c>
      <c r="F1330" s="17" t="s">
        <v>2328</v>
      </c>
      <c r="G1330" s="20" t="s">
        <v>424</v>
      </c>
      <c r="H1330" s="20" t="s">
        <v>3632</v>
      </c>
      <c r="I1330" s="20" t="str">
        <f t="shared" si="181"/>
        <v>2 Gm Skoroszyce (2)</v>
      </c>
      <c r="J1330" s="18" t="s">
        <v>1680</v>
      </c>
      <c r="K1330" s="172">
        <v>5759</v>
      </c>
      <c r="L1330" s="154">
        <v>822</v>
      </c>
      <c r="M1330" s="68">
        <v>6</v>
      </c>
      <c r="N1330" s="176">
        <v>4600.46</v>
      </c>
      <c r="O1330" s="32">
        <f t="shared" si="188"/>
        <v>1.0418475E-3</v>
      </c>
      <c r="P1330" s="32">
        <f t="shared" si="189"/>
        <v>1.86155E-4</v>
      </c>
      <c r="Q1330" s="30">
        <f t="shared" si="190"/>
        <v>6.7895100000000007E-5</v>
      </c>
      <c r="R1330" s="94">
        <f t="shared" si="182"/>
        <v>33947</v>
      </c>
      <c r="S1330" s="113"/>
      <c r="T1330" s="113"/>
      <c r="U1330" s="113"/>
      <c r="V1330" s="114"/>
      <c r="W1330" s="96">
        <f t="shared" si="191"/>
        <v>33947</v>
      </c>
    </row>
    <row r="1331" spans="1:23" hidden="1">
      <c r="A1331" s="34" t="s">
        <v>6730</v>
      </c>
      <c r="B1331" s="162">
        <v>1608013</v>
      </c>
      <c r="C1331" s="17" t="s">
        <v>527</v>
      </c>
      <c r="D1331" s="17" t="s">
        <v>469</v>
      </c>
      <c r="E1331" s="17" t="s">
        <v>430</v>
      </c>
      <c r="F1331" s="17" t="s">
        <v>2329</v>
      </c>
      <c r="G1331" s="20" t="s">
        <v>425</v>
      </c>
      <c r="H1331" s="20" t="s">
        <v>3633</v>
      </c>
      <c r="I1331" s="20" t="str">
        <f t="shared" si="181"/>
        <v>3 M-Gm Dobrodzień (3)</v>
      </c>
      <c r="J1331" s="18" t="s">
        <v>1681</v>
      </c>
      <c r="K1331" s="172">
        <v>9083</v>
      </c>
      <c r="L1331" s="154">
        <v>1135</v>
      </c>
      <c r="M1331" s="68">
        <v>16</v>
      </c>
      <c r="N1331" s="176">
        <v>4327.92</v>
      </c>
      <c r="O1331" s="32">
        <f t="shared" si="188"/>
        <v>1.7615325000000001E-3</v>
      </c>
      <c r="P1331" s="32">
        <f t="shared" si="189"/>
        <v>4.619631E-4</v>
      </c>
      <c r="Q1331" s="30">
        <f t="shared" si="190"/>
        <v>1.6848880000000001E-4</v>
      </c>
      <c r="R1331" s="94">
        <f t="shared" si="182"/>
        <v>84244</v>
      </c>
      <c r="S1331" s="113"/>
      <c r="T1331" s="113"/>
      <c r="U1331" s="113"/>
      <c r="V1331" s="114"/>
      <c r="W1331" s="96">
        <f t="shared" si="191"/>
        <v>84244</v>
      </c>
    </row>
    <row r="1332" spans="1:23" hidden="1">
      <c r="A1332" s="34" t="s">
        <v>6731</v>
      </c>
      <c r="B1332" s="162">
        <v>1608023</v>
      </c>
      <c r="C1332" s="17" t="s">
        <v>527</v>
      </c>
      <c r="D1332" s="17" t="s">
        <v>469</v>
      </c>
      <c r="E1332" s="17" t="s">
        <v>429</v>
      </c>
      <c r="F1332" s="17" t="s">
        <v>2329</v>
      </c>
      <c r="G1332" s="20" t="s">
        <v>425</v>
      </c>
      <c r="H1332" s="20" t="s">
        <v>3634</v>
      </c>
      <c r="I1332" s="20" t="str">
        <f t="shared" si="181"/>
        <v>3 M-Gm Gorzów Śląski (3)</v>
      </c>
      <c r="J1332" s="18" t="s">
        <v>1682</v>
      </c>
      <c r="K1332" s="172">
        <v>6821</v>
      </c>
      <c r="L1332" s="154">
        <v>887</v>
      </c>
      <c r="M1332" s="68">
        <v>11</v>
      </c>
      <c r="N1332" s="176">
        <v>3811.73</v>
      </c>
      <c r="O1332" s="32">
        <f t="shared" si="188"/>
        <v>1.6126667E-3</v>
      </c>
      <c r="P1332" s="32">
        <f t="shared" si="189"/>
        <v>3.7527189999999997E-4</v>
      </c>
      <c r="Q1332" s="30">
        <f t="shared" si="190"/>
        <v>1.3687049999999999E-4</v>
      </c>
      <c r="R1332" s="94">
        <f t="shared" si="182"/>
        <v>68435</v>
      </c>
      <c r="S1332" s="113"/>
      <c r="T1332" s="113"/>
      <c r="U1332" s="113"/>
      <c r="V1332" s="114"/>
      <c r="W1332" s="96">
        <f t="shared" si="191"/>
        <v>68435</v>
      </c>
    </row>
    <row r="1333" spans="1:23" hidden="1">
      <c r="A1333" s="34" t="s">
        <v>6732</v>
      </c>
      <c r="B1333" s="162">
        <v>1608033</v>
      </c>
      <c r="C1333" s="17" t="s">
        <v>527</v>
      </c>
      <c r="D1333" s="17" t="s">
        <v>469</v>
      </c>
      <c r="E1333" s="17" t="s">
        <v>432</v>
      </c>
      <c r="F1333" s="17" t="s">
        <v>2329</v>
      </c>
      <c r="G1333" s="20" t="s">
        <v>425</v>
      </c>
      <c r="H1333" s="20" t="s">
        <v>3635</v>
      </c>
      <c r="I1333" s="20" t="str">
        <f t="shared" si="181"/>
        <v>3 M-Gm Olesno (3)</v>
      </c>
      <c r="J1333" s="18" t="s">
        <v>1198</v>
      </c>
      <c r="K1333" s="172">
        <v>17001</v>
      </c>
      <c r="L1333" s="154">
        <v>2126</v>
      </c>
      <c r="M1333" s="68">
        <v>6</v>
      </c>
      <c r="N1333" s="176">
        <v>4590.22</v>
      </c>
      <c r="O1333" s="32">
        <f t="shared" si="188"/>
        <v>3.5292039999999998E-4</v>
      </c>
      <c r="P1333" s="32">
        <f t="shared" si="189"/>
        <v>1.6345810000000001E-4</v>
      </c>
      <c r="Q1333" s="30">
        <f t="shared" si="190"/>
        <v>5.9617000000000002E-5</v>
      </c>
      <c r="R1333" s="94">
        <f t="shared" si="182"/>
        <v>29808</v>
      </c>
      <c r="S1333" s="113"/>
      <c r="T1333" s="113"/>
      <c r="U1333" s="113"/>
      <c r="V1333" s="114"/>
      <c r="W1333" s="96">
        <f t="shared" si="191"/>
        <v>29808</v>
      </c>
    </row>
    <row r="1334" spans="1:23" hidden="1">
      <c r="A1334" s="34" t="s">
        <v>6733</v>
      </c>
      <c r="B1334" s="162">
        <v>1608043</v>
      </c>
      <c r="C1334" s="17" t="s">
        <v>527</v>
      </c>
      <c r="D1334" s="17" t="s">
        <v>469</v>
      </c>
      <c r="E1334" s="17" t="s">
        <v>434</v>
      </c>
      <c r="F1334" s="17" t="s">
        <v>2329</v>
      </c>
      <c r="G1334" s="20" t="s">
        <v>425</v>
      </c>
      <c r="H1334" s="20" t="s">
        <v>3636</v>
      </c>
      <c r="I1334" s="20" t="str">
        <f t="shared" si="181"/>
        <v>3 M-Gm Praszka (3)</v>
      </c>
      <c r="J1334" s="18" t="s">
        <v>1683</v>
      </c>
      <c r="K1334" s="172">
        <v>12608</v>
      </c>
      <c r="L1334" s="154">
        <v>1695</v>
      </c>
      <c r="M1334" s="68">
        <v>3</v>
      </c>
      <c r="N1334" s="176">
        <v>5465.26</v>
      </c>
      <c r="O1334" s="32">
        <f t="shared" si="188"/>
        <v>2.379441E-4</v>
      </c>
      <c r="P1334" s="32">
        <f t="shared" si="189"/>
        <v>7.3796100000000003E-5</v>
      </c>
      <c r="Q1334" s="30">
        <f t="shared" si="190"/>
        <v>2.6915099999999999E-5</v>
      </c>
      <c r="R1334" s="94">
        <f t="shared" si="182"/>
        <v>13457</v>
      </c>
      <c r="S1334" s="113"/>
      <c r="T1334" s="113"/>
      <c r="U1334" s="113"/>
      <c r="V1334" s="114"/>
      <c r="W1334" s="96">
        <f t="shared" si="191"/>
        <v>13457</v>
      </c>
    </row>
    <row r="1335" spans="1:23" hidden="1">
      <c r="A1335" s="34" t="s">
        <v>6734</v>
      </c>
      <c r="B1335" s="162">
        <v>1608052</v>
      </c>
      <c r="C1335" s="17" t="s">
        <v>527</v>
      </c>
      <c r="D1335" s="17" t="s">
        <v>469</v>
      </c>
      <c r="E1335" s="17" t="s">
        <v>436</v>
      </c>
      <c r="F1335" s="17" t="s">
        <v>2328</v>
      </c>
      <c r="G1335" s="20" t="s">
        <v>424</v>
      </c>
      <c r="H1335" s="20" t="s">
        <v>3637</v>
      </c>
      <c r="I1335" s="20" t="str">
        <f t="shared" si="181"/>
        <v>2 Gm Radłów (2)</v>
      </c>
      <c r="J1335" s="18" t="s">
        <v>1310</v>
      </c>
      <c r="K1335" s="172">
        <v>3946</v>
      </c>
      <c r="L1335" s="154">
        <v>543</v>
      </c>
      <c r="M1335" s="68">
        <v>15</v>
      </c>
      <c r="N1335" s="176">
        <v>3137.35</v>
      </c>
      <c r="O1335" s="32">
        <f t="shared" si="188"/>
        <v>3.8013177E-3</v>
      </c>
      <c r="P1335" s="32">
        <f t="shared" si="189"/>
        <v>6.5791679999999998E-4</v>
      </c>
      <c r="Q1335" s="30">
        <f t="shared" si="190"/>
        <v>2.3995780000000001E-4</v>
      </c>
      <c r="R1335" s="94">
        <f t="shared" si="182"/>
        <v>119978</v>
      </c>
      <c r="S1335" s="113"/>
      <c r="T1335" s="113"/>
      <c r="U1335" s="113"/>
      <c r="V1335" s="114"/>
      <c r="W1335" s="96">
        <f t="shared" si="191"/>
        <v>119978</v>
      </c>
    </row>
    <row r="1336" spans="1:23" hidden="1">
      <c r="A1336" s="34" t="s">
        <v>6735</v>
      </c>
      <c r="B1336" s="162">
        <v>1608062</v>
      </c>
      <c r="C1336" s="17" t="s">
        <v>527</v>
      </c>
      <c r="D1336" s="17" t="s">
        <v>469</v>
      </c>
      <c r="E1336" s="17" t="s">
        <v>438</v>
      </c>
      <c r="F1336" s="17" t="s">
        <v>2328</v>
      </c>
      <c r="G1336" s="20" t="s">
        <v>424</v>
      </c>
      <c r="H1336" s="20" t="s">
        <v>3638</v>
      </c>
      <c r="I1336" s="20" t="str">
        <f t="shared" si="181"/>
        <v>2 Gm Rudniki (2)</v>
      </c>
      <c r="J1336" s="18" t="s">
        <v>1684</v>
      </c>
      <c r="K1336" s="172">
        <v>7531</v>
      </c>
      <c r="L1336" s="154">
        <v>1054</v>
      </c>
      <c r="M1336" s="68">
        <v>14</v>
      </c>
      <c r="N1336" s="176">
        <v>4287.28</v>
      </c>
      <c r="O1336" s="32">
        <f t="shared" si="188"/>
        <v>1.8589828E-3</v>
      </c>
      <c r="P1336" s="32">
        <f t="shared" si="189"/>
        <v>4.5701880000000001E-4</v>
      </c>
      <c r="Q1336" s="30">
        <f t="shared" si="190"/>
        <v>1.666855E-4</v>
      </c>
      <c r="R1336" s="94">
        <f t="shared" si="182"/>
        <v>83342</v>
      </c>
      <c r="S1336" s="113"/>
      <c r="T1336" s="113"/>
      <c r="U1336" s="113"/>
      <c r="V1336" s="114"/>
      <c r="W1336" s="96">
        <f t="shared" si="191"/>
        <v>83342</v>
      </c>
    </row>
    <row r="1337" spans="1:23" ht="20.25" hidden="1" customHeight="1">
      <c r="A1337" s="34" t="s">
        <v>6736</v>
      </c>
      <c r="B1337" s="162">
        <v>1608072</v>
      </c>
      <c r="C1337" s="17" t="s">
        <v>527</v>
      </c>
      <c r="D1337" s="17" t="s">
        <v>469</v>
      </c>
      <c r="E1337" s="17" t="s">
        <v>445</v>
      </c>
      <c r="F1337" s="17" t="s">
        <v>2328</v>
      </c>
      <c r="G1337" s="20" t="s">
        <v>424</v>
      </c>
      <c r="H1337" s="20" t="s">
        <v>3639</v>
      </c>
      <c r="I1337" s="20" t="str">
        <f t="shared" si="181"/>
        <v>2 Gm Zębowice (2)</v>
      </c>
      <c r="J1337" s="18" t="s">
        <v>1685</v>
      </c>
      <c r="K1337" s="172">
        <v>3388</v>
      </c>
      <c r="L1337" s="154">
        <v>401</v>
      </c>
      <c r="M1337" s="68">
        <v>1</v>
      </c>
      <c r="N1337" s="176">
        <v>3254.15</v>
      </c>
      <c r="O1337" s="32">
        <f t="shared" si="188"/>
        <v>2.9515930000000002E-4</v>
      </c>
      <c r="P1337" s="32">
        <f t="shared" si="189"/>
        <v>3.6371600000000003E-5</v>
      </c>
      <c r="Q1337" s="30">
        <f t="shared" si="190"/>
        <v>1.32655E-5</v>
      </c>
      <c r="R1337" s="94">
        <f t="shared" si="182"/>
        <v>6632</v>
      </c>
      <c r="S1337" s="113"/>
      <c r="T1337" s="113"/>
      <c r="U1337" s="113"/>
      <c r="V1337" s="114"/>
      <c r="W1337" s="96">
        <f t="shared" si="191"/>
        <v>6632</v>
      </c>
    </row>
    <row r="1338" spans="1:23" hidden="1">
      <c r="A1338" s="34" t="s">
        <v>6737</v>
      </c>
      <c r="B1338" s="162">
        <v>1609012</v>
      </c>
      <c r="C1338" s="17" t="s">
        <v>527</v>
      </c>
      <c r="D1338" s="17" t="s">
        <v>471</v>
      </c>
      <c r="E1338" s="17" t="s">
        <v>430</v>
      </c>
      <c r="F1338" s="17" t="s">
        <v>2328</v>
      </c>
      <c r="G1338" s="20" t="s">
        <v>424</v>
      </c>
      <c r="H1338" s="20" t="s">
        <v>3640</v>
      </c>
      <c r="I1338" s="20" t="str">
        <f t="shared" si="181"/>
        <v>2 Gm Chrząstowice (2)</v>
      </c>
      <c r="J1338" s="18" t="s">
        <v>1686</v>
      </c>
      <c r="K1338" s="172">
        <v>7234</v>
      </c>
      <c r="L1338" s="154">
        <v>1053</v>
      </c>
      <c r="M1338" s="74"/>
      <c r="N1338" s="176">
        <v>5418.59</v>
      </c>
      <c r="O1338" s="32">
        <f t="shared" si="188"/>
        <v>0</v>
      </c>
      <c r="P1338" s="32">
        <f t="shared" si="189"/>
        <v>0</v>
      </c>
      <c r="Q1338" s="30">
        <f t="shared" si="190"/>
        <v>0</v>
      </c>
      <c r="R1338" s="94">
        <f t="shared" si="182"/>
        <v>0</v>
      </c>
      <c r="S1338" s="113"/>
      <c r="T1338" s="113"/>
      <c r="U1338" s="113"/>
      <c r="V1338" s="114"/>
      <c r="W1338" s="96">
        <f t="shared" si="191"/>
        <v>0</v>
      </c>
    </row>
    <row r="1339" spans="1:23" hidden="1">
      <c r="A1339" s="34" t="s">
        <v>6738</v>
      </c>
      <c r="B1339" s="162">
        <v>1609022</v>
      </c>
      <c r="C1339" s="17" t="s">
        <v>527</v>
      </c>
      <c r="D1339" s="17" t="s">
        <v>471</v>
      </c>
      <c r="E1339" s="17" t="s">
        <v>429</v>
      </c>
      <c r="F1339" s="17" t="s">
        <v>2328</v>
      </c>
      <c r="G1339" s="20" t="s">
        <v>424</v>
      </c>
      <c r="H1339" s="20" t="s">
        <v>2566</v>
      </c>
      <c r="I1339" s="20" t="str">
        <f t="shared" si="181"/>
        <v>2 Gm Dąbrowa (2)</v>
      </c>
      <c r="J1339" s="18" t="s">
        <v>667</v>
      </c>
      <c r="K1339" s="172">
        <v>8280</v>
      </c>
      <c r="L1339" s="154">
        <v>1156</v>
      </c>
      <c r="M1339" s="68">
        <v>11</v>
      </c>
      <c r="N1339" s="176">
        <v>5494.34</v>
      </c>
      <c r="O1339" s="32">
        <f t="shared" si="188"/>
        <v>1.3285024E-3</v>
      </c>
      <c r="P1339" s="32">
        <f t="shared" si="189"/>
        <v>2.7951460000000001E-4</v>
      </c>
      <c r="Q1339" s="30">
        <f t="shared" si="190"/>
        <v>1.019456E-4</v>
      </c>
      <c r="R1339" s="94">
        <f t="shared" si="182"/>
        <v>50972</v>
      </c>
      <c r="S1339" s="113"/>
      <c r="T1339" s="113"/>
      <c r="U1339" s="113"/>
      <c r="V1339" s="114"/>
      <c r="W1339" s="96">
        <f t="shared" si="191"/>
        <v>50972</v>
      </c>
    </row>
    <row r="1340" spans="1:23" hidden="1">
      <c r="A1340" s="34" t="s">
        <v>6739</v>
      </c>
      <c r="B1340" s="162">
        <v>1609032</v>
      </c>
      <c r="C1340" s="17" t="s">
        <v>527</v>
      </c>
      <c r="D1340" s="17" t="s">
        <v>471</v>
      </c>
      <c r="E1340" s="17" t="s">
        <v>432</v>
      </c>
      <c r="F1340" s="17" t="s">
        <v>2328</v>
      </c>
      <c r="G1340" s="20" t="s">
        <v>424</v>
      </c>
      <c r="H1340" s="20" t="s">
        <v>3641</v>
      </c>
      <c r="I1340" s="20" t="str">
        <f t="shared" si="181"/>
        <v>2 Gm Dobrzeń Wielki (2)</v>
      </c>
      <c r="J1340" s="18" t="s">
        <v>1687</v>
      </c>
      <c r="K1340" s="172">
        <v>9148</v>
      </c>
      <c r="L1340" s="154">
        <v>1334</v>
      </c>
      <c r="M1340" s="68">
        <v>13</v>
      </c>
      <c r="N1340" s="176">
        <v>4754.03</v>
      </c>
      <c r="O1340" s="32">
        <f t="shared" si="188"/>
        <v>1.4210755999999999E-3</v>
      </c>
      <c r="P1340" s="32">
        <f t="shared" si="189"/>
        <v>3.987595E-4</v>
      </c>
      <c r="Q1340" s="30">
        <f t="shared" si="190"/>
        <v>1.45437E-4</v>
      </c>
      <c r="R1340" s="94">
        <f t="shared" si="182"/>
        <v>72718</v>
      </c>
      <c r="S1340" s="113"/>
      <c r="T1340" s="113"/>
      <c r="U1340" s="113"/>
      <c r="V1340" s="114"/>
      <c r="W1340" s="96">
        <f t="shared" si="191"/>
        <v>72718</v>
      </c>
    </row>
    <row r="1341" spans="1:23" hidden="1">
      <c r="A1341" s="34" t="s">
        <v>6740</v>
      </c>
      <c r="B1341" s="162">
        <v>1609042</v>
      </c>
      <c r="C1341" s="17" t="s">
        <v>527</v>
      </c>
      <c r="D1341" s="17" t="s">
        <v>471</v>
      </c>
      <c r="E1341" s="17" t="s">
        <v>434</v>
      </c>
      <c r="F1341" s="17" t="s">
        <v>2328</v>
      </c>
      <c r="G1341" s="20" t="s">
        <v>424</v>
      </c>
      <c r="H1341" s="20" t="s">
        <v>3642</v>
      </c>
      <c r="I1341" s="20" t="str">
        <f t="shared" si="181"/>
        <v>2 Gm Komprachcice (2)</v>
      </c>
      <c r="J1341" s="18" t="s">
        <v>1688</v>
      </c>
      <c r="K1341" s="172">
        <v>9374</v>
      </c>
      <c r="L1341" s="154">
        <v>1247</v>
      </c>
      <c r="M1341" s="68">
        <v>5</v>
      </c>
      <c r="N1341" s="176">
        <v>4330.9399999999996</v>
      </c>
      <c r="O1341" s="32">
        <f t="shared" si="188"/>
        <v>5.3339019999999997E-4</v>
      </c>
      <c r="P1341" s="32">
        <f t="shared" si="189"/>
        <v>1.5357810000000001E-4</v>
      </c>
      <c r="Q1341" s="30">
        <f t="shared" si="190"/>
        <v>5.6013500000000002E-5</v>
      </c>
      <c r="R1341" s="94">
        <f t="shared" si="182"/>
        <v>28006</v>
      </c>
      <c r="S1341" s="113"/>
      <c r="T1341" s="113"/>
      <c r="U1341" s="113"/>
      <c r="V1341" s="114"/>
      <c r="W1341" s="96">
        <f t="shared" si="191"/>
        <v>28006</v>
      </c>
    </row>
    <row r="1342" spans="1:23" ht="20.25" hidden="1" customHeight="1">
      <c r="A1342" s="34" t="s">
        <v>6741</v>
      </c>
      <c r="B1342" s="162">
        <v>1609052</v>
      </c>
      <c r="C1342" s="17" t="s">
        <v>527</v>
      </c>
      <c r="D1342" s="17" t="s">
        <v>471</v>
      </c>
      <c r="E1342" s="17" t="s">
        <v>436</v>
      </c>
      <c r="F1342" s="17" t="s">
        <v>2328</v>
      </c>
      <c r="G1342" s="20" t="s">
        <v>424</v>
      </c>
      <c r="H1342" s="20" t="s">
        <v>3643</v>
      </c>
      <c r="I1342" s="20" t="str">
        <f t="shared" si="181"/>
        <v>2 Gm Łubniany (2)</v>
      </c>
      <c r="J1342" s="18" t="s">
        <v>1689</v>
      </c>
      <c r="K1342" s="172">
        <v>10180</v>
      </c>
      <c r="L1342" s="154">
        <v>1419</v>
      </c>
      <c r="M1342" s="68">
        <v>6</v>
      </c>
      <c r="N1342" s="176">
        <v>4961.37</v>
      </c>
      <c r="O1342" s="32">
        <f t="shared" si="188"/>
        <v>5.8939089999999995E-4</v>
      </c>
      <c r="P1342" s="32">
        <f t="shared" si="189"/>
        <v>1.6857149999999999E-4</v>
      </c>
      <c r="Q1342" s="30">
        <f t="shared" si="190"/>
        <v>6.1482000000000005E-5</v>
      </c>
      <c r="R1342" s="94">
        <f t="shared" si="182"/>
        <v>30741</v>
      </c>
      <c r="S1342" s="113"/>
      <c r="T1342" s="113"/>
      <c r="U1342" s="113"/>
      <c r="V1342" s="114"/>
      <c r="W1342" s="96">
        <f t="shared" si="191"/>
        <v>30741</v>
      </c>
    </row>
    <row r="1343" spans="1:23" hidden="1">
      <c r="A1343" s="34" t="s">
        <v>6742</v>
      </c>
      <c r="B1343" s="162">
        <v>1609062</v>
      </c>
      <c r="C1343" s="17" t="s">
        <v>527</v>
      </c>
      <c r="D1343" s="17" t="s">
        <v>471</v>
      </c>
      <c r="E1343" s="17" t="s">
        <v>438</v>
      </c>
      <c r="F1343" s="17" t="s">
        <v>2328</v>
      </c>
      <c r="G1343" s="20" t="s">
        <v>424</v>
      </c>
      <c r="H1343" s="20" t="s">
        <v>3644</v>
      </c>
      <c r="I1343" s="20" t="str">
        <f t="shared" si="181"/>
        <v>2 Gm Murów (2)</v>
      </c>
      <c r="J1343" s="18" t="s">
        <v>1690</v>
      </c>
      <c r="K1343" s="172">
        <v>5017</v>
      </c>
      <c r="L1343" s="154">
        <v>597</v>
      </c>
      <c r="M1343" s="68">
        <v>5</v>
      </c>
      <c r="N1343" s="176">
        <v>4814.8500000000004</v>
      </c>
      <c r="O1343" s="32">
        <f t="shared" si="188"/>
        <v>9.9661150000000007E-4</v>
      </c>
      <c r="P1343" s="32">
        <f t="shared" si="189"/>
        <v>1.2357119999999999E-4</v>
      </c>
      <c r="Q1343" s="30">
        <f t="shared" si="190"/>
        <v>4.5069299999999999E-5</v>
      </c>
      <c r="R1343" s="94">
        <f t="shared" si="182"/>
        <v>22534</v>
      </c>
      <c r="S1343" s="113"/>
      <c r="T1343" s="113"/>
      <c r="U1343" s="113"/>
      <c r="V1343" s="114"/>
      <c r="W1343" s="96">
        <f t="shared" si="191"/>
        <v>22534</v>
      </c>
    </row>
    <row r="1344" spans="1:23" hidden="1">
      <c r="A1344" s="34" t="s">
        <v>6743</v>
      </c>
      <c r="B1344" s="162">
        <v>1609073</v>
      </c>
      <c r="C1344" s="17" t="s">
        <v>527</v>
      </c>
      <c r="D1344" s="17" t="s">
        <v>471</v>
      </c>
      <c r="E1344" s="17" t="s">
        <v>445</v>
      </c>
      <c r="F1344" s="17" t="s">
        <v>2329</v>
      </c>
      <c r="G1344" s="20" t="s">
        <v>425</v>
      </c>
      <c r="H1344" s="20" t="s">
        <v>3645</v>
      </c>
      <c r="I1344" s="20" t="str">
        <f t="shared" si="181"/>
        <v>3 M-Gm Niemodlin (3)</v>
      </c>
      <c r="J1344" s="18" t="s">
        <v>1691</v>
      </c>
      <c r="K1344" s="172">
        <v>12289</v>
      </c>
      <c r="L1344" s="154">
        <v>1608</v>
      </c>
      <c r="M1344" s="68">
        <v>11</v>
      </c>
      <c r="N1344" s="176">
        <v>5084.9799999999996</v>
      </c>
      <c r="O1344" s="32">
        <f t="shared" si="188"/>
        <v>8.9510939999999997E-4</v>
      </c>
      <c r="P1344" s="32">
        <f t="shared" si="189"/>
        <v>2.830563E-4</v>
      </c>
      <c r="Q1344" s="30">
        <f t="shared" si="190"/>
        <v>1.0323729999999999E-4</v>
      </c>
      <c r="R1344" s="94">
        <f t="shared" si="182"/>
        <v>51618</v>
      </c>
      <c r="S1344" s="113"/>
      <c r="T1344" s="113"/>
      <c r="U1344" s="113"/>
      <c r="V1344" s="114"/>
      <c r="W1344" s="96">
        <f t="shared" si="191"/>
        <v>51618</v>
      </c>
    </row>
    <row r="1345" spans="1:23" hidden="1">
      <c r="A1345" s="34" t="s">
        <v>6744</v>
      </c>
      <c r="B1345" s="162">
        <v>1609083</v>
      </c>
      <c r="C1345" s="17" t="s">
        <v>527</v>
      </c>
      <c r="D1345" s="17" t="s">
        <v>471</v>
      </c>
      <c r="E1345" s="17" t="s">
        <v>469</v>
      </c>
      <c r="F1345" s="17" t="s">
        <v>2329</v>
      </c>
      <c r="G1345" s="20" t="s">
        <v>425</v>
      </c>
      <c r="H1345" s="20" t="s">
        <v>3646</v>
      </c>
      <c r="I1345" s="20" t="str">
        <f t="shared" si="181"/>
        <v>3 M-Gm Ozimek (3)</v>
      </c>
      <c r="J1345" s="18" t="s">
        <v>1692</v>
      </c>
      <c r="K1345" s="172">
        <v>18266</v>
      </c>
      <c r="L1345" s="154">
        <v>2182</v>
      </c>
      <c r="M1345" s="74"/>
      <c r="N1345" s="176">
        <v>5284.09</v>
      </c>
      <c r="O1345" s="32">
        <f t="shared" si="188"/>
        <v>0</v>
      </c>
      <c r="P1345" s="32">
        <f t="shared" si="189"/>
        <v>0</v>
      </c>
      <c r="Q1345" s="30">
        <f t="shared" si="190"/>
        <v>0</v>
      </c>
      <c r="R1345" s="94">
        <f t="shared" si="182"/>
        <v>0</v>
      </c>
      <c r="S1345" s="113"/>
      <c r="T1345" s="113"/>
      <c r="U1345" s="113"/>
      <c r="V1345" s="114"/>
      <c r="W1345" s="96">
        <f t="shared" si="191"/>
        <v>0</v>
      </c>
    </row>
    <row r="1346" spans="1:23" hidden="1">
      <c r="A1346" s="34" t="s">
        <v>6745</v>
      </c>
      <c r="B1346" s="162">
        <v>1609092</v>
      </c>
      <c r="C1346" s="17" t="s">
        <v>527</v>
      </c>
      <c r="D1346" s="17" t="s">
        <v>471</v>
      </c>
      <c r="E1346" s="17" t="s">
        <v>471</v>
      </c>
      <c r="F1346" s="17" t="s">
        <v>2328</v>
      </c>
      <c r="G1346" s="20" t="s">
        <v>424</v>
      </c>
      <c r="H1346" s="20" t="s">
        <v>3647</v>
      </c>
      <c r="I1346" s="20" t="str">
        <f t="shared" si="181"/>
        <v>2 Gm Popielów (2)</v>
      </c>
      <c r="J1346" s="18" t="s">
        <v>1693</v>
      </c>
      <c r="K1346" s="172">
        <v>7552</v>
      </c>
      <c r="L1346" s="154">
        <v>976</v>
      </c>
      <c r="M1346" s="68">
        <v>9</v>
      </c>
      <c r="N1346" s="176">
        <v>4334.3500000000004</v>
      </c>
      <c r="O1346" s="32">
        <f t="shared" si="188"/>
        <v>1.1917372000000001E-3</v>
      </c>
      <c r="P1346" s="32">
        <f t="shared" si="189"/>
        <v>2.683529E-4</v>
      </c>
      <c r="Q1346" s="30">
        <f t="shared" si="190"/>
        <v>9.7874600000000006E-5</v>
      </c>
      <c r="R1346" s="94">
        <f t="shared" si="182"/>
        <v>48937</v>
      </c>
      <c r="S1346" s="113"/>
      <c r="T1346" s="113"/>
      <c r="U1346" s="113"/>
      <c r="V1346" s="114"/>
      <c r="W1346" s="96">
        <f t="shared" si="191"/>
        <v>48937</v>
      </c>
    </row>
    <row r="1347" spans="1:23" hidden="1">
      <c r="A1347" s="34" t="s">
        <v>6746</v>
      </c>
      <c r="B1347" s="162">
        <v>1609103</v>
      </c>
      <c r="C1347" s="17" t="s">
        <v>527</v>
      </c>
      <c r="D1347" s="17" t="s">
        <v>471</v>
      </c>
      <c r="E1347" s="17" t="s">
        <v>484</v>
      </c>
      <c r="F1347" s="17" t="s">
        <v>2329</v>
      </c>
      <c r="G1347" s="20" t="s">
        <v>425</v>
      </c>
      <c r="H1347" s="20" t="s">
        <v>3648</v>
      </c>
      <c r="I1347" s="20" t="str">
        <f t="shared" si="181"/>
        <v>3 M-Gm Prószków (3)</v>
      </c>
      <c r="J1347" s="18" t="s">
        <v>1694</v>
      </c>
      <c r="K1347" s="172">
        <v>9053</v>
      </c>
      <c r="L1347" s="154">
        <v>1418</v>
      </c>
      <c r="M1347" s="74"/>
      <c r="N1347" s="176">
        <v>5416.71</v>
      </c>
      <c r="O1347" s="32">
        <f t="shared" si="188"/>
        <v>0</v>
      </c>
      <c r="P1347" s="32">
        <f t="shared" si="189"/>
        <v>0</v>
      </c>
      <c r="Q1347" s="30">
        <f t="shared" si="190"/>
        <v>0</v>
      </c>
      <c r="R1347" s="94">
        <f t="shared" si="182"/>
        <v>0</v>
      </c>
      <c r="S1347" s="113"/>
      <c r="T1347" s="113"/>
      <c r="U1347" s="113"/>
      <c r="V1347" s="114"/>
      <c r="W1347" s="96">
        <f t="shared" si="191"/>
        <v>0</v>
      </c>
    </row>
    <row r="1348" spans="1:23" hidden="1">
      <c r="A1348" s="34" t="s">
        <v>6747</v>
      </c>
      <c r="B1348" s="162">
        <v>1609112</v>
      </c>
      <c r="C1348" s="17" t="s">
        <v>527</v>
      </c>
      <c r="D1348" s="17" t="s">
        <v>471</v>
      </c>
      <c r="E1348" s="17" t="s">
        <v>486</v>
      </c>
      <c r="F1348" s="17" t="s">
        <v>2328</v>
      </c>
      <c r="G1348" s="20" t="s">
        <v>424</v>
      </c>
      <c r="H1348" s="20" t="s">
        <v>3649</v>
      </c>
      <c r="I1348" s="20" t="str">
        <f t="shared" ref="I1348:I1411" si="192">CONCATENATE(F1348," ",G1348," ",H1348)</f>
        <v>2 Gm Tarnów Opolski (2)</v>
      </c>
      <c r="J1348" s="18" t="s">
        <v>1695</v>
      </c>
      <c r="K1348" s="172">
        <v>9346</v>
      </c>
      <c r="L1348" s="154">
        <v>1161</v>
      </c>
      <c r="M1348" s="68">
        <v>7</v>
      </c>
      <c r="N1348" s="176">
        <v>5620.19</v>
      </c>
      <c r="O1348" s="32">
        <f t="shared" si="188"/>
        <v>7.489835E-4</v>
      </c>
      <c r="P1348" s="32">
        <f t="shared" si="189"/>
        <v>1.5472239999999999E-4</v>
      </c>
      <c r="Q1348" s="30">
        <f t="shared" si="190"/>
        <v>5.6430900000000002E-5</v>
      </c>
      <c r="R1348" s="94">
        <f t="shared" ref="R1348:R1411" si="193">ROUNDDOWN(500000000*Q1348,0)</f>
        <v>28215</v>
      </c>
      <c r="S1348" s="113"/>
      <c r="T1348" s="113"/>
      <c r="U1348" s="113"/>
      <c r="V1348" s="114"/>
      <c r="W1348" s="96">
        <f t="shared" si="191"/>
        <v>28215</v>
      </c>
    </row>
    <row r="1349" spans="1:23" hidden="1">
      <c r="A1349" s="34" t="s">
        <v>6748</v>
      </c>
      <c r="B1349" s="162">
        <v>1609123</v>
      </c>
      <c r="C1349" s="17" t="s">
        <v>527</v>
      </c>
      <c r="D1349" s="17" t="s">
        <v>471</v>
      </c>
      <c r="E1349" s="17" t="s">
        <v>487</v>
      </c>
      <c r="F1349" s="17" t="s">
        <v>2329</v>
      </c>
      <c r="G1349" s="20" t="s">
        <v>425</v>
      </c>
      <c r="H1349" s="20" t="s">
        <v>3650</v>
      </c>
      <c r="I1349" s="20" t="str">
        <f t="shared" si="192"/>
        <v>3 M-Gm Tułowice (3)</v>
      </c>
      <c r="J1349" s="18" t="s">
        <v>1696</v>
      </c>
      <c r="K1349" s="172">
        <v>4877</v>
      </c>
      <c r="L1349" s="154">
        <v>715</v>
      </c>
      <c r="M1349" s="74"/>
      <c r="N1349" s="176">
        <v>5840.42</v>
      </c>
      <c r="O1349" s="32">
        <f t="shared" si="188"/>
        <v>0</v>
      </c>
      <c r="P1349" s="32">
        <f t="shared" si="189"/>
        <v>0</v>
      </c>
      <c r="Q1349" s="30">
        <f t="shared" si="190"/>
        <v>0</v>
      </c>
      <c r="R1349" s="94">
        <f t="shared" si="193"/>
        <v>0</v>
      </c>
      <c r="S1349" s="113"/>
      <c r="T1349" s="113"/>
      <c r="U1349" s="113"/>
      <c r="V1349" s="114"/>
      <c r="W1349" s="96">
        <f t="shared" si="191"/>
        <v>0</v>
      </c>
    </row>
    <row r="1350" spans="1:23" hidden="1">
      <c r="A1350" s="34" t="s">
        <v>6749</v>
      </c>
      <c r="B1350" s="162">
        <v>1609132</v>
      </c>
      <c r="C1350" s="17" t="s">
        <v>527</v>
      </c>
      <c r="D1350" s="17" t="s">
        <v>471</v>
      </c>
      <c r="E1350" s="17" t="s">
        <v>489</v>
      </c>
      <c r="F1350" s="17" t="s">
        <v>2328</v>
      </c>
      <c r="G1350" s="20" t="s">
        <v>424</v>
      </c>
      <c r="H1350" s="20" t="s">
        <v>3651</v>
      </c>
      <c r="I1350" s="20" t="str">
        <f t="shared" si="192"/>
        <v>2 Gm Turawa (2)</v>
      </c>
      <c r="J1350" s="18" t="s">
        <v>1697</v>
      </c>
      <c r="K1350" s="172">
        <v>10115</v>
      </c>
      <c r="L1350" s="154">
        <v>1389</v>
      </c>
      <c r="M1350" s="68">
        <v>8</v>
      </c>
      <c r="N1350" s="176">
        <v>5343.64</v>
      </c>
      <c r="O1350" s="32">
        <f t="shared" si="188"/>
        <v>7.909045E-4</v>
      </c>
      <c r="P1350" s="32">
        <f t="shared" si="189"/>
        <v>2.0558379999999999E-4</v>
      </c>
      <c r="Q1350" s="30">
        <f t="shared" si="190"/>
        <v>7.4981200000000006E-5</v>
      </c>
      <c r="R1350" s="94">
        <f t="shared" si="193"/>
        <v>37490</v>
      </c>
      <c r="S1350" s="113"/>
      <c r="T1350" s="113"/>
      <c r="U1350" s="113"/>
      <c r="V1350" s="114"/>
      <c r="W1350" s="96">
        <f t="shared" si="191"/>
        <v>37490</v>
      </c>
    </row>
    <row r="1351" spans="1:23" hidden="1">
      <c r="A1351" s="34" t="s">
        <v>6750</v>
      </c>
      <c r="B1351" s="162">
        <v>1610013</v>
      </c>
      <c r="C1351" s="17" t="s">
        <v>527</v>
      </c>
      <c r="D1351" s="17" t="s">
        <v>484</v>
      </c>
      <c r="E1351" s="17" t="s">
        <v>430</v>
      </c>
      <c r="F1351" s="17" t="s">
        <v>2329</v>
      </c>
      <c r="G1351" s="20" t="s">
        <v>425</v>
      </c>
      <c r="H1351" s="20" t="s">
        <v>3652</v>
      </c>
      <c r="I1351" s="20" t="str">
        <f t="shared" si="192"/>
        <v>3 M-Gm Biała (3)</v>
      </c>
      <c r="J1351" s="18" t="s">
        <v>1145</v>
      </c>
      <c r="K1351" s="172">
        <v>9662</v>
      </c>
      <c r="L1351" s="154">
        <v>1289</v>
      </c>
      <c r="M1351" s="68">
        <v>7</v>
      </c>
      <c r="N1351" s="176">
        <v>3362.64</v>
      </c>
      <c r="O1351" s="32">
        <f t="shared" si="188"/>
        <v>7.2448759999999999E-4</v>
      </c>
      <c r="P1351" s="32">
        <f t="shared" si="189"/>
        <v>2.7771760000000001E-4</v>
      </c>
      <c r="Q1351" s="30">
        <f t="shared" si="190"/>
        <v>1.0129009999999999E-4</v>
      </c>
      <c r="R1351" s="94">
        <f t="shared" si="193"/>
        <v>50645</v>
      </c>
      <c r="S1351" s="113"/>
      <c r="T1351" s="113"/>
      <c r="U1351" s="113"/>
      <c r="V1351" s="114"/>
      <c r="W1351" s="96">
        <f t="shared" si="191"/>
        <v>50645</v>
      </c>
    </row>
    <row r="1352" spans="1:23" hidden="1">
      <c r="A1352" s="34" t="s">
        <v>6751</v>
      </c>
      <c r="B1352" s="162">
        <v>1610023</v>
      </c>
      <c r="C1352" s="17" t="s">
        <v>527</v>
      </c>
      <c r="D1352" s="17" t="s">
        <v>484</v>
      </c>
      <c r="E1352" s="17" t="s">
        <v>429</v>
      </c>
      <c r="F1352" s="17" t="s">
        <v>2329</v>
      </c>
      <c r="G1352" s="20" t="s">
        <v>425</v>
      </c>
      <c r="H1352" s="20" t="s">
        <v>3653</v>
      </c>
      <c r="I1352" s="20" t="str">
        <f t="shared" si="192"/>
        <v>3 M-Gm Głogówek (3)</v>
      </c>
      <c r="J1352" s="18" t="s">
        <v>1698</v>
      </c>
      <c r="K1352" s="172">
        <v>12336</v>
      </c>
      <c r="L1352" s="154">
        <v>1596</v>
      </c>
      <c r="M1352" s="68">
        <v>29</v>
      </c>
      <c r="N1352" s="176">
        <v>4462.1099999999997</v>
      </c>
      <c r="O1352" s="32">
        <f t="shared" si="188"/>
        <v>2.350843E-3</v>
      </c>
      <c r="P1352" s="32">
        <f t="shared" si="189"/>
        <v>8.4084549999999996E-4</v>
      </c>
      <c r="Q1352" s="30">
        <f t="shared" si="190"/>
        <v>3.0667619999999999E-4</v>
      </c>
      <c r="R1352" s="94">
        <f t="shared" si="193"/>
        <v>153338</v>
      </c>
      <c r="S1352" s="113"/>
      <c r="T1352" s="113"/>
      <c r="U1352" s="113"/>
      <c r="V1352" s="114"/>
      <c r="W1352" s="96">
        <f t="shared" si="191"/>
        <v>153338</v>
      </c>
    </row>
    <row r="1353" spans="1:23" ht="20.25" hidden="1" customHeight="1">
      <c r="A1353" s="34" t="s">
        <v>6752</v>
      </c>
      <c r="B1353" s="162">
        <v>1610032</v>
      </c>
      <c r="C1353" s="17" t="s">
        <v>527</v>
      </c>
      <c r="D1353" s="17" t="s">
        <v>484</v>
      </c>
      <c r="E1353" s="17" t="s">
        <v>432</v>
      </c>
      <c r="F1353" s="17" t="s">
        <v>2328</v>
      </c>
      <c r="G1353" s="20" t="s">
        <v>424</v>
      </c>
      <c r="H1353" s="20" t="s">
        <v>2900</v>
      </c>
      <c r="I1353" s="20" t="str">
        <f t="shared" si="192"/>
        <v>2 Gm Lubrza (2)</v>
      </c>
      <c r="J1353" s="18" t="s">
        <v>980</v>
      </c>
      <c r="K1353" s="172">
        <v>4075</v>
      </c>
      <c r="L1353" s="154">
        <v>611</v>
      </c>
      <c r="M1353" s="74"/>
      <c r="N1353" s="176">
        <v>4710.78</v>
      </c>
      <c r="O1353" s="32">
        <f t="shared" si="188"/>
        <v>0</v>
      </c>
      <c r="P1353" s="32">
        <f t="shared" si="189"/>
        <v>0</v>
      </c>
      <c r="Q1353" s="30">
        <f t="shared" si="190"/>
        <v>0</v>
      </c>
      <c r="R1353" s="94">
        <f t="shared" si="193"/>
        <v>0</v>
      </c>
      <c r="S1353" s="113"/>
      <c r="T1353" s="113"/>
      <c r="U1353" s="113"/>
      <c r="V1353" s="114"/>
      <c r="W1353" s="96">
        <f t="shared" si="191"/>
        <v>0</v>
      </c>
    </row>
    <row r="1354" spans="1:23" hidden="1">
      <c r="A1354" s="34" t="s">
        <v>6753</v>
      </c>
      <c r="B1354" s="162">
        <v>1610043</v>
      </c>
      <c r="C1354" s="17" t="s">
        <v>527</v>
      </c>
      <c r="D1354" s="17" t="s">
        <v>484</v>
      </c>
      <c r="E1354" s="17" t="s">
        <v>434</v>
      </c>
      <c r="F1354" s="17" t="s">
        <v>2329</v>
      </c>
      <c r="G1354" s="20" t="s">
        <v>425</v>
      </c>
      <c r="H1354" s="20" t="s">
        <v>3654</v>
      </c>
      <c r="I1354" s="20" t="str">
        <f t="shared" si="192"/>
        <v>3 M-Gm Prudnik (3)</v>
      </c>
      <c r="J1354" s="18" t="s">
        <v>1699</v>
      </c>
      <c r="K1354" s="172">
        <v>24301</v>
      </c>
      <c r="L1354" s="154">
        <v>3026</v>
      </c>
      <c r="M1354" s="68">
        <v>34</v>
      </c>
      <c r="N1354" s="176">
        <v>4058.66</v>
      </c>
      <c r="O1354" s="32">
        <f t="shared" si="188"/>
        <v>1.3991193E-3</v>
      </c>
      <c r="P1354" s="32">
        <f t="shared" si="189"/>
        <v>1.0431361000000001E-3</v>
      </c>
      <c r="Q1354" s="30">
        <f t="shared" si="190"/>
        <v>3.8045640000000002E-4</v>
      </c>
      <c r="R1354" s="94">
        <f t="shared" si="193"/>
        <v>190228</v>
      </c>
      <c r="S1354" s="113"/>
      <c r="T1354" s="113"/>
      <c r="U1354" s="113"/>
      <c r="V1354" s="114"/>
      <c r="W1354" s="96">
        <f t="shared" si="191"/>
        <v>190228</v>
      </c>
    </row>
    <row r="1355" spans="1:23" hidden="1">
      <c r="A1355" s="34" t="s">
        <v>6754</v>
      </c>
      <c r="B1355" s="162">
        <v>1611012</v>
      </c>
      <c r="C1355" s="17" t="s">
        <v>527</v>
      </c>
      <c r="D1355" s="17" t="s">
        <v>486</v>
      </c>
      <c r="E1355" s="17" t="s">
        <v>430</v>
      </c>
      <c r="F1355" s="17" t="s">
        <v>2328</v>
      </c>
      <c r="G1355" s="20" t="s">
        <v>424</v>
      </c>
      <c r="H1355" s="20" t="s">
        <v>3655</v>
      </c>
      <c r="I1355" s="20" t="str">
        <f t="shared" si="192"/>
        <v>2 Gm Izbicko (2)</v>
      </c>
      <c r="J1355" s="18" t="s">
        <v>1700</v>
      </c>
      <c r="K1355" s="172">
        <v>5315</v>
      </c>
      <c r="L1355" s="154">
        <v>743</v>
      </c>
      <c r="M1355" s="68">
        <v>9</v>
      </c>
      <c r="N1355" s="176">
        <v>4823.43</v>
      </c>
      <c r="O1355" s="32">
        <f t="shared" si="188"/>
        <v>1.6933206999999999E-3</v>
      </c>
      <c r="P1355" s="32">
        <f t="shared" si="189"/>
        <v>2.6083870000000002E-4</v>
      </c>
      <c r="Q1355" s="30">
        <f t="shared" si="190"/>
        <v>9.5134000000000001E-5</v>
      </c>
      <c r="R1355" s="94">
        <f t="shared" si="193"/>
        <v>47567</v>
      </c>
      <c r="S1355" s="113"/>
      <c r="T1355" s="113"/>
      <c r="U1355" s="113"/>
      <c r="V1355" s="114"/>
      <c r="W1355" s="96">
        <f t="shared" si="191"/>
        <v>47567</v>
      </c>
    </row>
    <row r="1356" spans="1:23" hidden="1">
      <c r="A1356" s="34" t="s">
        <v>6755</v>
      </c>
      <c r="B1356" s="162">
        <v>1611022</v>
      </c>
      <c r="C1356" s="17" t="s">
        <v>527</v>
      </c>
      <c r="D1356" s="17" t="s">
        <v>486</v>
      </c>
      <c r="E1356" s="17" t="s">
        <v>429</v>
      </c>
      <c r="F1356" s="17" t="s">
        <v>2328</v>
      </c>
      <c r="G1356" s="20" t="s">
        <v>424</v>
      </c>
      <c r="H1356" s="20" t="s">
        <v>3656</v>
      </c>
      <c r="I1356" s="20" t="str">
        <f t="shared" si="192"/>
        <v>2 Gm Jemielnica (2)</v>
      </c>
      <c r="J1356" s="18" t="s">
        <v>1701</v>
      </c>
      <c r="K1356" s="172">
        <v>7042</v>
      </c>
      <c r="L1356" s="154">
        <v>1020</v>
      </c>
      <c r="M1356" s="71">
        <v>1</v>
      </c>
      <c r="N1356" s="176">
        <v>3968.04</v>
      </c>
      <c r="O1356" s="32">
        <f t="shared" ref="O1356:O1362" si="194" xml:space="preserve"> ROUNDDOWN(M1356/K1356,10)</f>
        <v>1.4200509999999999E-4</v>
      </c>
      <c r="P1356" s="32">
        <f t="shared" ref="P1356:P1362" si="195">ROUNDDOWN(L1356*O1356/N1356,10)</f>
        <v>3.6502899999999999E-5</v>
      </c>
      <c r="Q1356" s="30">
        <f t="shared" ref="Q1356:Q1362" si="196">ROUNDDOWN(P1356/$P$2498,10)</f>
        <v>1.33134E-5</v>
      </c>
      <c r="R1356" s="94">
        <f t="shared" si="193"/>
        <v>6656</v>
      </c>
      <c r="S1356" s="113"/>
      <c r="T1356" s="113"/>
      <c r="U1356" s="113"/>
      <c r="V1356" s="114"/>
      <c r="W1356" s="96">
        <f t="shared" ref="W1356:W1362" si="197">MIN(R1356:U1356)</f>
        <v>6656</v>
      </c>
    </row>
    <row r="1357" spans="1:23" hidden="1">
      <c r="A1357" s="34" t="s">
        <v>6756</v>
      </c>
      <c r="B1357" s="162">
        <v>1611033</v>
      </c>
      <c r="C1357" s="17" t="s">
        <v>527</v>
      </c>
      <c r="D1357" s="17" t="s">
        <v>486</v>
      </c>
      <c r="E1357" s="17" t="s">
        <v>432</v>
      </c>
      <c r="F1357" s="17" t="s">
        <v>2329</v>
      </c>
      <c r="G1357" s="20" t="s">
        <v>425</v>
      </c>
      <c r="H1357" s="20" t="s">
        <v>3657</v>
      </c>
      <c r="I1357" s="20" t="str">
        <f t="shared" si="192"/>
        <v>3 M-Gm Kolonowskie (3)</v>
      </c>
      <c r="J1357" s="18" t="s">
        <v>1702</v>
      </c>
      <c r="K1357" s="172">
        <v>5588</v>
      </c>
      <c r="L1357" s="154">
        <v>708</v>
      </c>
      <c r="M1357" s="74"/>
      <c r="N1357" s="176">
        <v>4363.67</v>
      </c>
      <c r="O1357" s="32">
        <f t="shared" si="194"/>
        <v>0</v>
      </c>
      <c r="P1357" s="32">
        <f t="shared" si="195"/>
        <v>0</v>
      </c>
      <c r="Q1357" s="30">
        <f t="shared" si="196"/>
        <v>0</v>
      </c>
      <c r="R1357" s="94">
        <f t="shared" si="193"/>
        <v>0</v>
      </c>
      <c r="S1357" s="113"/>
      <c r="T1357" s="113"/>
      <c r="U1357" s="113"/>
      <c r="V1357" s="114"/>
      <c r="W1357" s="96">
        <f t="shared" si="197"/>
        <v>0</v>
      </c>
    </row>
    <row r="1358" spans="1:23" hidden="1">
      <c r="A1358" s="34" t="s">
        <v>6757</v>
      </c>
      <c r="B1358" s="162">
        <v>1611043</v>
      </c>
      <c r="C1358" s="17" t="s">
        <v>527</v>
      </c>
      <c r="D1358" s="17" t="s">
        <v>486</v>
      </c>
      <c r="E1358" s="17" t="s">
        <v>434</v>
      </c>
      <c r="F1358" s="17" t="s">
        <v>2329</v>
      </c>
      <c r="G1358" s="20" t="s">
        <v>425</v>
      </c>
      <c r="H1358" s="20" t="s">
        <v>3658</v>
      </c>
      <c r="I1358" s="20" t="str">
        <f t="shared" si="192"/>
        <v>3 M-Gm Leśnica (3)</v>
      </c>
      <c r="J1358" s="18" t="s">
        <v>1703</v>
      </c>
      <c r="K1358" s="172">
        <v>7307</v>
      </c>
      <c r="L1358" s="154">
        <v>1000</v>
      </c>
      <c r="M1358" s="74"/>
      <c r="N1358" s="176">
        <v>5369.59</v>
      </c>
      <c r="O1358" s="51">
        <f t="shared" si="194"/>
        <v>0</v>
      </c>
      <c r="P1358" s="51">
        <f t="shared" si="195"/>
        <v>0</v>
      </c>
      <c r="Q1358" s="52">
        <f t="shared" si="196"/>
        <v>0</v>
      </c>
      <c r="R1358" s="94">
        <f t="shared" si="193"/>
        <v>0</v>
      </c>
      <c r="S1358" s="113"/>
      <c r="T1358" s="113"/>
      <c r="U1358" s="113"/>
      <c r="V1358" s="114"/>
      <c r="W1358" s="96">
        <f t="shared" si="197"/>
        <v>0</v>
      </c>
    </row>
    <row r="1359" spans="1:23" hidden="1">
      <c r="A1359" s="34" t="s">
        <v>6758</v>
      </c>
      <c r="B1359" s="162">
        <v>1611053</v>
      </c>
      <c r="C1359" s="17" t="s">
        <v>527</v>
      </c>
      <c r="D1359" s="17" t="s">
        <v>486</v>
      </c>
      <c r="E1359" s="17" t="s">
        <v>436</v>
      </c>
      <c r="F1359" s="17" t="s">
        <v>2329</v>
      </c>
      <c r="G1359" s="20" t="s">
        <v>425</v>
      </c>
      <c r="H1359" s="20" t="s">
        <v>3659</v>
      </c>
      <c r="I1359" s="20" t="str">
        <f t="shared" si="192"/>
        <v>3 M-Gm Strzelce Opolskie (3)</v>
      </c>
      <c r="J1359" s="18" t="s">
        <v>1704</v>
      </c>
      <c r="K1359" s="172">
        <v>28450</v>
      </c>
      <c r="L1359" s="154">
        <v>3639</v>
      </c>
      <c r="M1359" s="68">
        <v>9</v>
      </c>
      <c r="N1359" s="176">
        <v>5367.25</v>
      </c>
      <c r="O1359" s="32">
        <f t="shared" si="194"/>
        <v>3.1634440000000001E-4</v>
      </c>
      <c r="P1359" s="32">
        <f t="shared" si="195"/>
        <v>2.144817E-4</v>
      </c>
      <c r="Q1359" s="30">
        <f t="shared" si="196"/>
        <v>7.8226500000000001E-5</v>
      </c>
      <c r="R1359" s="94">
        <f t="shared" si="193"/>
        <v>39113</v>
      </c>
      <c r="S1359" s="113"/>
      <c r="T1359" s="113"/>
      <c r="U1359" s="113"/>
      <c r="V1359" s="114"/>
      <c r="W1359" s="96">
        <f t="shared" si="197"/>
        <v>39113</v>
      </c>
    </row>
    <row r="1360" spans="1:23" hidden="1">
      <c r="A1360" s="34" t="s">
        <v>6759</v>
      </c>
      <c r="B1360" s="162">
        <v>1611063</v>
      </c>
      <c r="C1360" s="17" t="s">
        <v>527</v>
      </c>
      <c r="D1360" s="17" t="s">
        <v>486</v>
      </c>
      <c r="E1360" s="17" t="s">
        <v>438</v>
      </c>
      <c r="F1360" s="17" t="s">
        <v>2329</v>
      </c>
      <c r="G1360" s="20" t="s">
        <v>425</v>
      </c>
      <c r="H1360" s="20" t="s">
        <v>3074</v>
      </c>
      <c r="I1360" s="20" t="str">
        <f t="shared" si="192"/>
        <v>3 M-Gm Ujazd (3)</v>
      </c>
      <c r="J1360" s="18" t="s">
        <v>1143</v>
      </c>
      <c r="K1360" s="172">
        <v>6332</v>
      </c>
      <c r="L1360" s="154">
        <v>975</v>
      </c>
      <c r="M1360" s="68">
        <v>7</v>
      </c>
      <c r="N1360" s="176">
        <v>5806.77</v>
      </c>
      <c r="O1360" s="32">
        <f t="shared" si="194"/>
        <v>1.1054958E-3</v>
      </c>
      <c r="P1360" s="32">
        <f t="shared" si="195"/>
        <v>1.8562090000000001E-4</v>
      </c>
      <c r="Q1360" s="30">
        <f t="shared" si="196"/>
        <v>6.77003E-5</v>
      </c>
      <c r="R1360" s="94">
        <f t="shared" si="193"/>
        <v>33850</v>
      </c>
      <c r="S1360" s="113"/>
      <c r="T1360" s="113"/>
      <c r="U1360" s="113"/>
      <c r="V1360" s="114"/>
      <c r="W1360" s="96">
        <f t="shared" si="197"/>
        <v>33850</v>
      </c>
    </row>
    <row r="1361" spans="1:23" ht="20.25" hidden="1" customHeight="1">
      <c r="A1361" s="34" t="s">
        <v>6760</v>
      </c>
      <c r="B1361" s="162">
        <v>1611073</v>
      </c>
      <c r="C1361" s="17" t="s">
        <v>527</v>
      </c>
      <c r="D1361" s="17" t="s">
        <v>486</v>
      </c>
      <c r="E1361" s="17" t="s">
        <v>445</v>
      </c>
      <c r="F1361" s="17" t="s">
        <v>2329</v>
      </c>
      <c r="G1361" s="20" t="s">
        <v>425</v>
      </c>
      <c r="H1361" s="20" t="s">
        <v>3660</v>
      </c>
      <c r="I1361" s="20" t="str">
        <f t="shared" si="192"/>
        <v>3 M-Gm Zawadzkie (3)</v>
      </c>
      <c r="J1361" s="18" t="s">
        <v>1705</v>
      </c>
      <c r="K1361" s="172">
        <v>10262</v>
      </c>
      <c r="L1361" s="154">
        <v>1146</v>
      </c>
      <c r="M1361" s="68">
        <v>18</v>
      </c>
      <c r="N1361" s="176">
        <v>5089.07</v>
      </c>
      <c r="O1361" s="32">
        <f t="shared" si="194"/>
        <v>1.754044E-3</v>
      </c>
      <c r="P1361" s="32">
        <f t="shared" si="195"/>
        <v>3.9499050000000002E-4</v>
      </c>
      <c r="Q1361" s="30">
        <f t="shared" si="196"/>
        <v>1.440623E-4</v>
      </c>
      <c r="R1361" s="94">
        <f t="shared" si="193"/>
        <v>72031</v>
      </c>
      <c r="S1361" s="113"/>
      <c r="T1361" s="113"/>
      <c r="U1361" s="113"/>
      <c r="V1361" s="114"/>
      <c r="W1361" s="96">
        <f t="shared" si="197"/>
        <v>72031</v>
      </c>
    </row>
    <row r="1362" spans="1:23" hidden="1">
      <c r="A1362" s="34" t="s">
        <v>6761</v>
      </c>
      <c r="B1362" s="162">
        <v>1661011</v>
      </c>
      <c r="C1362" s="17" t="s">
        <v>527</v>
      </c>
      <c r="D1362" s="17" t="s">
        <v>604</v>
      </c>
      <c r="E1362" s="17" t="s">
        <v>430</v>
      </c>
      <c r="F1362" s="17" t="s">
        <v>2327</v>
      </c>
      <c r="G1362" s="20" t="s">
        <v>423</v>
      </c>
      <c r="H1362" s="20" t="s">
        <v>3661</v>
      </c>
      <c r="I1362" s="20" t="str">
        <f t="shared" si="192"/>
        <v>1 M Opole (1)</v>
      </c>
      <c r="J1362" s="18" t="s">
        <v>1706</v>
      </c>
      <c r="K1362" s="172">
        <v>124563</v>
      </c>
      <c r="L1362" s="154">
        <v>14968</v>
      </c>
      <c r="M1362" s="68">
        <v>90</v>
      </c>
      <c r="N1362" s="176">
        <v>8443.19</v>
      </c>
      <c r="O1362" s="32">
        <f t="shared" si="194"/>
        <v>7.2252589999999999E-4</v>
      </c>
      <c r="P1362" s="32">
        <f t="shared" si="195"/>
        <v>1.2808864000000001E-3</v>
      </c>
      <c r="Q1362" s="30">
        <f t="shared" si="196"/>
        <v>4.6716960000000001E-4</v>
      </c>
      <c r="R1362" s="94">
        <f t="shared" si="193"/>
        <v>233584</v>
      </c>
      <c r="S1362" s="113"/>
      <c r="T1362" s="113"/>
      <c r="U1362" s="113"/>
      <c r="V1362" s="114"/>
      <c r="W1362" s="96">
        <f t="shared" si="197"/>
        <v>233584</v>
      </c>
    </row>
    <row r="1363" spans="1:23" s="7" customFormat="1" hidden="1">
      <c r="A1363" s="34"/>
      <c r="B1363" s="142"/>
      <c r="C1363" s="21" t="s">
        <v>527</v>
      </c>
      <c r="D1363" s="22" t="s">
        <v>4767</v>
      </c>
      <c r="E1363" s="23"/>
      <c r="F1363" s="42"/>
      <c r="G1363" s="24"/>
      <c r="H1363" s="24"/>
      <c r="I1363" s="20" t="str">
        <f t="shared" si="192"/>
        <v xml:space="preserve">  </v>
      </c>
      <c r="J1363" s="25"/>
      <c r="K1363" s="150">
        <f>SUM(K1292:K1362)</f>
        <v>923536</v>
      </c>
      <c r="L1363" s="29">
        <f>SUM(L1292:L1362)</f>
        <v>118061</v>
      </c>
      <c r="M1363" s="69"/>
      <c r="N1363" s="156"/>
      <c r="O1363" s="43"/>
      <c r="P1363" s="43"/>
      <c r="Q1363" s="44"/>
      <c r="R1363" s="84"/>
      <c r="S1363" s="53">
        <f>SUM(S1292:S1362)</f>
        <v>0</v>
      </c>
      <c r="T1363" s="53">
        <f>SUM(T1292:T1362)</f>
        <v>0</v>
      </c>
      <c r="U1363" s="53">
        <f>SUM(U1292:U1362)</f>
        <v>0</v>
      </c>
      <c r="V1363" s="53">
        <f>SUM(V1292:V1362)</f>
        <v>0</v>
      </c>
      <c r="W1363" s="50">
        <f>SUM(W1292:W1362)</f>
        <v>4296202</v>
      </c>
    </row>
    <row r="1364" spans="1:23" hidden="1">
      <c r="A1364" s="34" t="s">
        <v>6762</v>
      </c>
      <c r="B1364" s="174">
        <v>1801032</v>
      </c>
      <c r="C1364" s="17" t="s">
        <v>540</v>
      </c>
      <c r="D1364" s="17" t="s">
        <v>430</v>
      </c>
      <c r="E1364" s="17" t="s">
        <v>432</v>
      </c>
      <c r="F1364" s="17" t="s">
        <v>2328</v>
      </c>
      <c r="G1364" s="20" t="s">
        <v>424</v>
      </c>
      <c r="H1364" s="20" t="s">
        <v>3662</v>
      </c>
      <c r="I1364" s="20" t="str">
        <f t="shared" si="192"/>
        <v>2 Gm Czarna (2)</v>
      </c>
      <c r="J1364" s="18" t="s">
        <v>1707</v>
      </c>
      <c r="K1364" s="151">
        <v>2327</v>
      </c>
      <c r="L1364" s="154">
        <v>305</v>
      </c>
      <c r="M1364" s="68">
        <v>17</v>
      </c>
      <c r="N1364" s="169">
        <v>3715.74</v>
      </c>
      <c r="O1364" s="32">
        <f t="shared" ref="O1364:O1395" si="198" xml:space="preserve"> ROUNDDOWN(M1364/K1364,10)</f>
        <v>7.3055435999999996E-3</v>
      </c>
      <c r="P1364" s="32">
        <f t="shared" ref="P1364:P1395" si="199">ROUNDDOWN(L1364*O1364/N1364,10)</f>
        <v>5.9966269999999996E-4</v>
      </c>
      <c r="Q1364" s="30">
        <f t="shared" ref="Q1364:Q1395" si="200">ROUNDDOWN(P1364/$P$2498,10)</f>
        <v>2.187112E-4</v>
      </c>
      <c r="R1364" s="94">
        <f t="shared" si="193"/>
        <v>109355</v>
      </c>
      <c r="S1364" s="115"/>
      <c r="T1364" s="111"/>
      <c r="U1364" s="111"/>
      <c r="V1364" s="116"/>
      <c r="W1364" s="96">
        <f t="shared" ref="W1364:W1395" si="201">MIN(R1364:U1364)</f>
        <v>109355</v>
      </c>
    </row>
    <row r="1365" spans="1:23" hidden="1">
      <c r="A1365" s="34" t="s">
        <v>6763</v>
      </c>
      <c r="B1365" s="174">
        <v>1801052</v>
      </c>
      <c r="C1365" s="17" t="s">
        <v>540</v>
      </c>
      <c r="D1365" s="17" t="s">
        <v>430</v>
      </c>
      <c r="E1365" s="17" t="s">
        <v>436</v>
      </c>
      <c r="F1365" s="17" t="s">
        <v>2328</v>
      </c>
      <c r="G1365" s="20" t="s">
        <v>424</v>
      </c>
      <c r="H1365" s="20" t="s">
        <v>3663</v>
      </c>
      <c r="I1365" s="20" t="str">
        <f t="shared" si="192"/>
        <v>2 Gm Lutowiska (2)</v>
      </c>
      <c r="J1365" s="18" t="s">
        <v>1708</v>
      </c>
      <c r="K1365" s="151">
        <v>1925</v>
      </c>
      <c r="L1365" s="154">
        <v>169</v>
      </c>
      <c r="M1365" s="68">
        <v>6</v>
      </c>
      <c r="N1365" s="169">
        <v>6166.23</v>
      </c>
      <c r="O1365" s="32">
        <f t="shared" si="198"/>
        <v>3.1168831E-3</v>
      </c>
      <c r="P1365" s="32">
        <f t="shared" si="199"/>
        <v>8.5425400000000004E-5</v>
      </c>
      <c r="Q1365" s="30">
        <f t="shared" si="200"/>
        <v>3.1156599999999999E-5</v>
      </c>
      <c r="R1365" s="94">
        <f t="shared" si="193"/>
        <v>15578</v>
      </c>
      <c r="S1365" s="115"/>
      <c r="T1365" s="111"/>
      <c r="U1365" s="111"/>
      <c r="V1365" s="116"/>
      <c r="W1365" s="96">
        <f t="shared" si="201"/>
        <v>15578</v>
      </c>
    </row>
    <row r="1366" spans="1:23" hidden="1">
      <c r="A1366" s="34" t="s">
        <v>6764</v>
      </c>
      <c r="B1366" s="174">
        <v>1801083</v>
      </c>
      <c r="C1366" s="17" t="s">
        <v>540</v>
      </c>
      <c r="D1366" s="17" t="s">
        <v>430</v>
      </c>
      <c r="E1366" s="17" t="s">
        <v>469</v>
      </c>
      <c r="F1366" s="17" t="s">
        <v>2329</v>
      </c>
      <c r="G1366" s="20" t="s">
        <v>425</v>
      </c>
      <c r="H1366" s="20" t="s">
        <v>3664</v>
      </c>
      <c r="I1366" s="20" t="str">
        <f t="shared" si="192"/>
        <v>3 M-Gm Ustrzyki Dolne (3)</v>
      </c>
      <c r="J1366" s="18" t="s">
        <v>1709</v>
      </c>
      <c r="K1366" s="151">
        <v>15963</v>
      </c>
      <c r="L1366" s="154">
        <v>2043</v>
      </c>
      <c r="M1366" s="68">
        <v>46</v>
      </c>
      <c r="N1366" s="169">
        <v>4500.6499999999996</v>
      </c>
      <c r="O1366" s="32">
        <f t="shared" si="198"/>
        <v>2.8816637999999999E-3</v>
      </c>
      <c r="P1366" s="32">
        <f t="shared" si="199"/>
        <v>1.3080864000000001E-3</v>
      </c>
      <c r="Q1366" s="30">
        <f t="shared" si="200"/>
        <v>4.7709009999999998E-4</v>
      </c>
      <c r="R1366" s="94">
        <f t="shared" si="193"/>
        <v>238545</v>
      </c>
      <c r="S1366" s="115"/>
      <c r="T1366" s="111"/>
      <c r="U1366" s="111"/>
      <c r="V1366" s="116"/>
      <c r="W1366" s="96">
        <f t="shared" si="201"/>
        <v>238545</v>
      </c>
    </row>
    <row r="1367" spans="1:23" hidden="1">
      <c r="A1367" s="34" t="s">
        <v>6765</v>
      </c>
      <c r="B1367" s="174">
        <v>1802013</v>
      </c>
      <c r="C1367" s="17" t="s">
        <v>540</v>
      </c>
      <c r="D1367" s="17" t="s">
        <v>429</v>
      </c>
      <c r="E1367" s="17" t="s">
        <v>430</v>
      </c>
      <c r="F1367" s="17" t="s">
        <v>2329</v>
      </c>
      <c r="G1367" s="20" t="s">
        <v>425</v>
      </c>
      <c r="H1367" s="20" t="s">
        <v>3665</v>
      </c>
      <c r="I1367" s="20" t="str">
        <f t="shared" si="192"/>
        <v>3 M-Gm Brzozów (3)</v>
      </c>
      <c r="J1367" s="18" t="s">
        <v>1710</v>
      </c>
      <c r="K1367" s="151">
        <v>25637</v>
      </c>
      <c r="L1367" s="154">
        <v>3835</v>
      </c>
      <c r="M1367" s="68">
        <v>49</v>
      </c>
      <c r="N1367" s="169">
        <v>4089.37</v>
      </c>
      <c r="O1367" s="32">
        <f t="shared" si="198"/>
        <v>1.9113000000000001E-3</v>
      </c>
      <c r="P1367" s="32">
        <f t="shared" si="199"/>
        <v>1.7924118999999999E-3</v>
      </c>
      <c r="Q1367" s="30">
        <f t="shared" si="200"/>
        <v>6.5373510000000005E-4</v>
      </c>
      <c r="R1367" s="94">
        <f t="shared" si="193"/>
        <v>326867</v>
      </c>
      <c r="S1367" s="115"/>
      <c r="T1367" s="111"/>
      <c r="U1367" s="111"/>
      <c r="V1367" s="116"/>
      <c r="W1367" s="96">
        <f t="shared" si="201"/>
        <v>326867</v>
      </c>
    </row>
    <row r="1368" spans="1:23" hidden="1">
      <c r="A1368" s="34" t="s">
        <v>6766</v>
      </c>
      <c r="B1368" s="174">
        <v>1802022</v>
      </c>
      <c r="C1368" s="17" t="s">
        <v>540</v>
      </c>
      <c r="D1368" s="17" t="s">
        <v>429</v>
      </c>
      <c r="E1368" s="17" t="s">
        <v>429</v>
      </c>
      <c r="F1368" s="17" t="s">
        <v>2328</v>
      </c>
      <c r="G1368" s="20" t="s">
        <v>424</v>
      </c>
      <c r="H1368" s="20" t="s">
        <v>3666</v>
      </c>
      <c r="I1368" s="20" t="str">
        <f t="shared" si="192"/>
        <v>2 Gm Domaradz (2)</v>
      </c>
      <c r="J1368" s="18" t="s">
        <v>1711</v>
      </c>
      <c r="K1368" s="151">
        <v>5737</v>
      </c>
      <c r="L1368" s="154">
        <v>831</v>
      </c>
      <c r="M1368" s="68">
        <v>31</v>
      </c>
      <c r="N1368" s="169">
        <v>2735.69</v>
      </c>
      <c r="O1368" s="32">
        <f t="shared" si="198"/>
        <v>5.4035209999999997E-3</v>
      </c>
      <c r="P1368" s="32">
        <f t="shared" si="199"/>
        <v>1.6413869E-3</v>
      </c>
      <c r="Q1368" s="30">
        <f t="shared" si="200"/>
        <v>5.986527E-4</v>
      </c>
      <c r="R1368" s="94">
        <f t="shared" si="193"/>
        <v>299326</v>
      </c>
      <c r="S1368" s="115"/>
      <c r="T1368" s="111"/>
      <c r="U1368" s="111"/>
      <c r="V1368" s="116"/>
      <c r="W1368" s="96">
        <f t="shared" si="201"/>
        <v>299326</v>
      </c>
    </row>
    <row r="1369" spans="1:23" hidden="1">
      <c r="A1369" s="34" t="s">
        <v>6767</v>
      </c>
      <c r="B1369" s="174">
        <v>1802032</v>
      </c>
      <c r="C1369" s="17" t="s">
        <v>540</v>
      </c>
      <c r="D1369" s="17" t="s">
        <v>429</v>
      </c>
      <c r="E1369" s="17" t="s">
        <v>432</v>
      </c>
      <c r="F1369" s="17" t="s">
        <v>2328</v>
      </c>
      <c r="G1369" s="20" t="s">
        <v>424</v>
      </c>
      <c r="H1369" s="20" t="s">
        <v>3667</v>
      </c>
      <c r="I1369" s="20" t="str">
        <f t="shared" si="192"/>
        <v>2 Gm Dydnia (2)</v>
      </c>
      <c r="J1369" s="18" t="s">
        <v>1712</v>
      </c>
      <c r="K1369" s="151">
        <v>7402</v>
      </c>
      <c r="L1369" s="154">
        <v>991</v>
      </c>
      <c r="M1369" s="68">
        <v>27</v>
      </c>
      <c r="N1369" s="169">
        <v>3327.13</v>
      </c>
      <c r="O1369" s="32">
        <f t="shared" si="198"/>
        <v>3.6476627000000001E-3</v>
      </c>
      <c r="P1369" s="32">
        <f t="shared" si="199"/>
        <v>1.086472E-3</v>
      </c>
      <c r="Q1369" s="30">
        <f t="shared" si="200"/>
        <v>3.9626199999999998E-4</v>
      </c>
      <c r="R1369" s="94">
        <f t="shared" si="193"/>
        <v>198131</v>
      </c>
      <c r="S1369" s="115"/>
      <c r="T1369" s="111"/>
      <c r="U1369" s="111"/>
      <c r="V1369" s="116"/>
      <c r="W1369" s="96">
        <f t="shared" si="201"/>
        <v>198131</v>
      </c>
    </row>
    <row r="1370" spans="1:23" hidden="1">
      <c r="A1370" s="34" t="s">
        <v>6768</v>
      </c>
      <c r="B1370" s="174">
        <v>1802042</v>
      </c>
      <c r="C1370" s="17" t="s">
        <v>540</v>
      </c>
      <c r="D1370" s="17" t="s">
        <v>429</v>
      </c>
      <c r="E1370" s="17" t="s">
        <v>434</v>
      </c>
      <c r="F1370" s="17" t="s">
        <v>2328</v>
      </c>
      <c r="G1370" s="20" t="s">
        <v>424</v>
      </c>
      <c r="H1370" s="20" t="s">
        <v>3668</v>
      </c>
      <c r="I1370" s="20" t="str">
        <f t="shared" si="192"/>
        <v>2 Gm Haczów (2)</v>
      </c>
      <c r="J1370" s="18" t="s">
        <v>1713</v>
      </c>
      <c r="K1370" s="151">
        <v>8909</v>
      </c>
      <c r="L1370" s="154">
        <v>1337</v>
      </c>
      <c r="M1370" s="68">
        <v>15</v>
      </c>
      <c r="N1370" s="169">
        <v>3817.51</v>
      </c>
      <c r="O1370" s="32">
        <f t="shared" si="198"/>
        <v>1.6836906E-3</v>
      </c>
      <c r="P1370" s="32">
        <f t="shared" si="199"/>
        <v>5.8967600000000002E-4</v>
      </c>
      <c r="Q1370" s="30">
        <f t="shared" si="200"/>
        <v>2.1506880000000001E-4</v>
      </c>
      <c r="R1370" s="94">
        <f t="shared" si="193"/>
        <v>107534</v>
      </c>
      <c r="S1370" s="115"/>
      <c r="T1370" s="111"/>
      <c r="U1370" s="111"/>
      <c r="V1370" s="116"/>
      <c r="W1370" s="96">
        <f t="shared" si="201"/>
        <v>107534</v>
      </c>
    </row>
    <row r="1371" spans="1:23" hidden="1">
      <c r="A1371" s="34" t="s">
        <v>6769</v>
      </c>
      <c r="B1371" s="174">
        <v>1802052</v>
      </c>
      <c r="C1371" s="17" t="s">
        <v>540</v>
      </c>
      <c r="D1371" s="17" t="s">
        <v>429</v>
      </c>
      <c r="E1371" s="17" t="s">
        <v>436</v>
      </c>
      <c r="F1371" s="17" t="s">
        <v>2328</v>
      </c>
      <c r="G1371" s="20" t="s">
        <v>424</v>
      </c>
      <c r="H1371" s="20" t="s">
        <v>3669</v>
      </c>
      <c r="I1371" s="20" t="str">
        <f t="shared" si="192"/>
        <v>2 Gm Jasienica Rosielna (2)</v>
      </c>
      <c r="J1371" s="18" t="s">
        <v>1714</v>
      </c>
      <c r="K1371" s="151">
        <v>7412</v>
      </c>
      <c r="L1371" s="154">
        <v>1181</v>
      </c>
      <c r="M1371" s="68">
        <v>51</v>
      </c>
      <c r="N1371" s="169">
        <v>3146.04</v>
      </c>
      <c r="O1371" s="32">
        <f t="shared" si="198"/>
        <v>6.8807338999999999E-3</v>
      </c>
      <c r="P1371" s="32">
        <f t="shared" si="199"/>
        <v>2.5829761999999999E-3</v>
      </c>
      <c r="Q1371" s="30">
        <f t="shared" si="200"/>
        <v>9.4207259999999995E-4</v>
      </c>
      <c r="R1371" s="94">
        <f t="shared" si="193"/>
        <v>471036</v>
      </c>
      <c r="S1371" s="115"/>
      <c r="T1371" s="111"/>
      <c r="U1371" s="111"/>
      <c r="V1371" s="116"/>
      <c r="W1371" s="96">
        <f t="shared" si="201"/>
        <v>471036</v>
      </c>
    </row>
    <row r="1372" spans="1:23" hidden="1">
      <c r="A1372" s="34" t="s">
        <v>6770</v>
      </c>
      <c r="B1372" s="174">
        <v>1802062</v>
      </c>
      <c r="C1372" s="17" t="s">
        <v>540</v>
      </c>
      <c r="D1372" s="17" t="s">
        <v>429</v>
      </c>
      <c r="E1372" s="17" t="s">
        <v>438</v>
      </c>
      <c r="F1372" s="17" t="s">
        <v>2328</v>
      </c>
      <c r="G1372" s="20" t="s">
        <v>424</v>
      </c>
      <c r="H1372" s="20" t="s">
        <v>3670</v>
      </c>
      <c r="I1372" s="20" t="str">
        <f t="shared" si="192"/>
        <v>2 Gm Nozdrzec (2)</v>
      </c>
      <c r="J1372" s="18" t="s">
        <v>1715</v>
      </c>
      <c r="K1372" s="151">
        <v>7312</v>
      </c>
      <c r="L1372" s="154">
        <v>936</v>
      </c>
      <c r="M1372" s="68">
        <v>85</v>
      </c>
      <c r="N1372" s="169">
        <v>2912.84</v>
      </c>
      <c r="O1372" s="32">
        <f t="shared" si="198"/>
        <v>1.16247264E-2</v>
      </c>
      <c r="P1372" s="32">
        <f t="shared" si="199"/>
        <v>3.7354416000000001E-3</v>
      </c>
      <c r="Q1372" s="30">
        <f t="shared" si="200"/>
        <v>1.3624041E-3</v>
      </c>
      <c r="R1372" s="94">
        <f t="shared" si="193"/>
        <v>681202</v>
      </c>
      <c r="S1372" s="115"/>
      <c r="T1372" s="111"/>
      <c r="U1372" s="111"/>
      <c r="V1372" s="116"/>
      <c r="W1372" s="96">
        <f t="shared" si="201"/>
        <v>681202</v>
      </c>
    </row>
    <row r="1373" spans="1:23" hidden="1">
      <c r="A1373" s="34" t="s">
        <v>6771</v>
      </c>
      <c r="B1373" s="174">
        <v>1803011</v>
      </c>
      <c r="C1373" s="17" t="s">
        <v>540</v>
      </c>
      <c r="D1373" s="17" t="s">
        <v>432</v>
      </c>
      <c r="E1373" s="17" t="s">
        <v>430</v>
      </c>
      <c r="F1373" s="17" t="s">
        <v>2327</v>
      </c>
      <c r="G1373" s="20" t="s">
        <v>423</v>
      </c>
      <c r="H1373" s="20" t="s">
        <v>3671</v>
      </c>
      <c r="I1373" s="20" t="str">
        <f t="shared" si="192"/>
        <v>1 M Dębica (1)</v>
      </c>
      <c r="J1373" s="18" t="s">
        <v>1716</v>
      </c>
      <c r="K1373" s="151">
        <v>42223</v>
      </c>
      <c r="L1373" s="154">
        <v>5545</v>
      </c>
      <c r="M1373" s="68">
        <v>41</v>
      </c>
      <c r="N1373" s="169">
        <v>5266.47</v>
      </c>
      <c r="O1373" s="32">
        <f t="shared" si="198"/>
        <v>9.7103469999999998E-4</v>
      </c>
      <c r="P1373" s="32">
        <f t="shared" si="199"/>
        <v>1.0223902E-3</v>
      </c>
      <c r="Q1373" s="30">
        <f t="shared" si="200"/>
        <v>3.7288989999999998E-4</v>
      </c>
      <c r="R1373" s="94">
        <f t="shared" si="193"/>
        <v>186444</v>
      </c>
      <c r="S1373" s="115"/>
      <c r="T1373" s="111"/>
      <c r="U1373" s="111"/>
      <c r="V1373" s="116"/>
      <c r="W1373" s="96">
        <f t="shared" si="201"/>
        <v>186444</v>
      </c>
    </row>
    <row r="1374" spans="1:23" ht="20.25" hidden="1" customHeight="1">
      <c r="A1374" s="34" t="s">
        <v>6772</v>
      </c>
      <c r="B1374" s="174">
        <v>1803023</v>
      </c>
      <c r="C1374" s="17" t="s">
        <v>540</v>
      </c>
      <c r="D1374" s="17" t="s">
        <v>432</v>
      </c>
      <c r="E1374" s="17" t="s">
        <v>429</v>
      </c>
      <c r="F1374" s="17" t="s">
        <v>2329</v>
      </c>
      <c r="G1374" s="20" t="s">
        <v>425</v>
      </c>
      <c r="H1374" s="20" t="s">
        <v>3672</v>
      </c>
      <c r="I1374" s="20" t="str">
        <f t="shared" si="192"/>
        <v>3 M-Gm Brzostek (3)</v>
      </c>
      <c r="J1374" s="18" t="s">
        <v>1717</v>
      </c>
      <c r="K1374" s="151">
        <v>12551</v>
      </c>
      <c r="L1374" s="154">
        <v>1876</v>
      </c>
      <c r="M1374" s="68">
        <v>73</v>
      </c>
      <c r="N1374" s="169">
        <v>3275.11</v>
      </c>
      <c r="O1374" s="32">
        <f t="shared" si="198"/>
        <v>5.8162696E-3</v>
      </c>
      <c r="P1374" s="32">
        <f t="shared" si="199"/>
        <v>3.3315894E-3</v>
      </c>
      <c r="Q1374" s="30">
        <f t="shared" si="200"/>
        <v>1.2151096E-3</v>
      </c>
      <c r="R1374" s="94">
        <f t="shared" si="193"/>
        <v>607554</v>
      </c>
      <c r="S1374" s="115"/>
      <c r="T1374" s="111"/>
      <c r="U1374" s="111"/>
      <c r="V1374" s="116"/>
      <c r="W1374" s="96">
        <f t="shared" si="201"/>
        <v>607554</v>
      </c>
    </row>
    <row r="1375" spans="1:23" hidden="1">
      <c r="A1375" s="34" t="s">
        <v>6773</v>
      </c>
      <c r="B1375" s="174">
        <v>1803032</v>
      </c>
      <c r="C1375" s="17" t="s">
        <v>540</v>
      </c>
      <c r="D1375" s="17" t="s">
        <v>432</v>
      </c>
      <c r="E1375" s="17" t="s">
        <v>432</v>
      </c>
      <c r="F1375" s="17" t="s">
        <v>2328</v>
      </c>
      <c r="G1375" s="20" t="s">
        <v>424</v>
      </c>
      <c r="H1375" s="20" t="s">
        <v>3662</v>
      </c>
      <c r="I1375" s="20" t="str">
        <f t="shared" si="192"/>
        <v>2 Gm Czarna (2)</v>
      </c>
      <c r="J1375" s="18" t="s">
        <v>1707</v>
      </c>
      <c r="K1375" s="151">
        <v>13367</v>
      </c>
      <c r="L1375" s="154">
        <v>2246</v>
      </c>
      <c r="M1375" s="68">
        <v>112</v>
      </c>
      <c r="N1375" s="169">
        <v>3714.5</v>
      </c>
      <c r="O1375" s="32">
        <f t="shared" si="198"/>
        <v>8.3788434000000005E-3</v>
      </c>
      <c r="P1375" s="32">
        <f t="shared" si="199"/>
        <v>5.0663297999999999E-3</v>
      </c>
      <c r="Q1375" s="30">
        <f t="shared" si="200"/>
        <v>1.8478105E-3</v>
      </c>
      <c r="R1375" s="94">
        <f t="shared" si="193"/>
        <v>923905</v>
      </c>
      <c r="S1375" s="115"/>
      <c r="T1375" s="111"/>
      <c r="U1375" s="111"/>
      <c r="V1375" s="116"/>
      <c r="W1375" s="96">
        <f t="shared" si="201"/>
        <v>923905</v>
      </c>
    </row>
    <row r="1376" spans="1:23" hidden="1">
      <c r="A1376" s="34" t="s">
        <v>6774</v>
      </c>
      <c r="B1376" s="174">
        <v>1803042</v>
      </c>
      <c r="C1376" s="17" t="s">
        <v>540</v>
      </c>
      <c r="D1376" s="17" t="s">
        <v>432</v>
      </c>
      <c r="E1376" s="17" t="s">
        <v>434</v>
      </c>
      <c r="F1376" s="17" t="s">
        <v>2328</v>
      </c>
      <c r="G1376" s="20" t="s">
        <v>424</v>
      </c>
      <c r="H1376" s="20" t="s">
        <v>3673</v>
      </c>
      <c r="I1376" s="20" t="str">
        <f t="shared" si="192"/>
        <v>2 Gm Dębica (2)</v>
      </c>
      <c r="J1376" s="18" t="s">
        <v>1716</v>
      </c>
      <c r="K1376" s="151">
        <v>25515</v>
      </c>
      <c r="L1376" s="154">
        <v>3942</v>
      </c>
      <c r="M1376" s="68">
        <v>68</v>
      </c>
      <c r="N1376" s="169">
        <v>5486.07</v>
      </c>
      <c r="O1376" s="32">
        <f t="shared" si="198"/>
        <v>2.6650989000000002E-3</v>
      </c>
      <c r="P1376" s="32">
        <f t="shared" si="199"/>
        <v>1.9149992E-3</v>
      </c>
      <c r="Q1376" s="30">
        <f t="shared" si="200"/>
        <v>6.984456E-4</v>
      </c>
      <c r="R1376" s="94">
        <f t="shared" si="193"/>
        <v>349222</v>
      </c>
      <c r="S1376" s="115"/>
      <c r="T1376" s="111"/>
      <c r="U1376" s="111"/>
      <c r="V1376" s="116"/>
      <c r="W1376" s="96">
        <f t="shared" si="201"/>
        <v>349222</v>
      </c>
    </row>
    <row r="1377" spans="1:23" hidden="1">
      <c r="A1377" s="34" t="s">
        <v>6775</v>
      </c>
      <c r="B1377" s="174">
        <v>1803052</v>
      </c>
      <c r="C1377" s="17" t="s">
        <v>540</v>
      </c>
      <c r="D1377" s="17" t="s">
        <v>432</v>
      </c>
      <c r="E1377" s="17" t="s">
        <v>436</v>
      </c>
      <c r="F1377" s="17" t="s">
        <v>2328</v>
      </c>
      <c r="G1377" s="20" t="s">
        <v>424</v>
      </c>
      <c r="H1377" s="20" t="s">
        <v>3674</v>
      </c>
      <c r="I1377" s="20" t="str">
        <f t="shared" si="192"/>
        <v>2 Gm Jodłowa (2)</v>
      </c>
      <c r="J1377" s="18" t="s">
        <v>1718</v>
      </c>
      <c r="K1377" s="151">
        <v>5146</v>
      </c>
      <c r="L1377" s="154">
        <v>800</v>
      </c>
      <c r="M1377" s="68">
        <v>56</v>
      </c>
      <c r="N1377" s="169">
        <v>2518.29</v>
      </c>
      <c r="O1377" s="32">
        <f t="shared" si="198"/>
        <v>1.08822386E-2</v>
      </c>
      <c r="P1377" s="32">
        <f t="shared" si="199"/>
        <v>3.4570247000000002E-3</v>
      </c>
      <c r="Q1377" s="30">
        <f t="shared" si="200"/>
        <v>1.2608588E-3</v>
      </c>
      <c r="R1377" s="94">
        <f t="shared" si="193"/>
        <v>630429</v>
      </c>
      <c r="S1377" s="115"/>
      <c r="T1377" s="111"/>
      <c r="U1377" s="111"/>
      <c r="V1377" s="116"/>
      <c r="W1377" s="96">
        <f t="shared" si="201"/>
        <v>630429</v>
      </c>
    </row>
    <row r="1378" spans="1:23" hidden="1">
      <c r="A1378" s="34" t="s">
        <v>6776</v>
      </c>
      <c r="B1378" s="174">
        <v>1803063</v>
      </c>
      <c r="C1378" s="17" t="s">
        <v>540</v>
      </c>
      <c r="D1378" s="17" t="s">
        <v>432</v>
      </c>
      <c r="E1378" s="17" t="s">
        <v>438</v>
      </c>
      <c r="F1378" s="17" t="s">
        <v>2329</v>
      </c>
      <c r="G1378" s="20" t="s">
        <v>425</v>
      </c>
      <c r="H1378" s="20" t="s">
        <v>3675</v>
      </c>
      <c r="I1378" s="20" t="str">
        <f t="shared" si="192"/>
        <v>3 M-Gm Pilzno (3)</v>
      </c>
      <c r="J1378" s="18" t="s">
        <v>1719</v>
      </c>
      <c r="K1378" s="151">
        <v>18195</v>
      </c>
      <c r="L1378" s="154">
        <v>2860</v>
      </c>
      <c r="M1378" s="68">
        <v>66</v>
      </c>
      <c r="N1378" s="169">
        <v>4490.12</v>
      </c>
      <c r="O1378" s="32">
        <f t="shared" si="198"/>
        <v>3.6273701E-3</v>
      </c>
      <c r="P1378" s="32">
        <f t="shared" si="199"/>
        <v>2.3104678999999999E-3</v>
      </c>
      <c r="Q1378" s="30">
        <f t="shared" si="200"/>
        <v>8.4268240000000001E-4</v>
      </c>
      <c r="R1378" s="94">
        <f t="shared" si="193"/>
        <v>421341</v>
      </c>
      <c r="S1378" s="115"/>
      <c r="T1378" s="111"/>
      <c r="U1378" s="111"/>
      <c r="V1378" s="116"/>
      <c r="W1378" s="96">
        <f t="shared" si="201"/>
        <v>421341</v>
      </c>
    </row>
    <row r="1379" spans="1:23" ht="20.25" hidden="1" customHeight="1">
      <c r="A1379" s="34" t="s">
        <v>6777</v>
      </c>
      <c r="B1379" s="174">
        <v>1803072</v>
      </c>
      <c r="C1379" s="17" t="s">
        <v>540</v>
      </c>
      <c r="D1379" s="17" t="s">
        <v>432</v>
      </c>
      <c r="E1379" s="17" t="s">
        <v>445</v>
      </c>
      <c r="F1379" s="17" t="s">
        <v>2328</v>
      </c>
      <c r="G1379" s="20" t="s">
        <v>424</v>
      </c>
      <c r="H1379" s="20" t="s">
        <v>3676</v>
      </c>
      <c r="I1379" s="20" t="str">
        <f t="shared" si="192"/>
        <v>2 Gm Żyraków (2)</v>
      </c>
      <c r="J1379" s="18" t="s">
        <v>1720</v>
      </c>
      <c r="K1379" s="151">
        <v>14513</v>
      </c>
      <c r="L1379" s="154">
        <v>2340</v>
      </c>
      <c r="M1379" s="68">
        <v>65</v>
      </c>
      <c r="N1379" s="169">
        <v>4323.6899999999996</v>
      </c>
      <c r="O1379" s="32">
        <f t="shared" si="198"/>
        <v>4.4787430999999999E-3</v>
      </c>
      <c r="P1379" s="32">
        <f t="shared" si="199"/>
        <v>2.4239154000000001E-3</v>
      </c>
      <c r="Q1379" s="30">
        <f t="shared" si="200"/>
        <v>8.840594E-4</v>
      </c>
      <c r="R1379" s="94">
        <f t="shared" si="193"/>
        <v>442029</v>
      </c>
      <c r="S1379" s="115"/>
      <c r="T1379" s="111"/>
      <c r="U1379" s="111"/>
      <c r="V1379" s="116"/>
      <c r="W1379" s="96">
        <f t="shared" si="201"/>
        <v>442029</v>
      </c>
    </row>
    <row r="1380" spans="1:23" hidden="1">
      <c r="A1380" s="34" t="s">
        <v>6778</v>
      </c>
      <c r="B1380" s="174">
        <v>1804011</v>
      </c>
      <c r="C1380" s="17" t="s">
        <v>540</v>
      </c>
      <c r="D1380" s="17" t="s">
        <v>434</v>
      </c>
      <c r="E1380" s="17" t="s">
        <v>430</v>
      </c>
      <c r="F1380" s="17" t="s">
        <v>2327</v>
      </c>
      <c r="G1380" s="20" t="s">
        <v>423</v>
      </c>
      <c r="H1380" s="20" t="s">
        <v>3677</v>
      </c>
      <c r="I1380" s="20" t="str">
        <f t="shared" si="192"/>
        <v>1 M Jarosław (1)</v>
      </c>
      <c r="J1380" s="18" t="s">
        <v>1721</v>
      </c>
      <c r="K1380" s="151">
        <v>34707</v>
      </c>
      <c r="L1380" s="154">
        <v>4427</v>
      </c>
      <c r="M1380" s="68">
        <v>91</v>
      </c>
      <c r="N1380" s="169">
        <v>4853.6400000000003</v>
      </c>
      <c r="O1380" s="32">
        <f t="shared" si="198"/>
        <v>2.6219493999999999E-3</v>
      </c>
      <c r="P1380" s="32">
        <f t="shared" si="199"/>
        <v>2.3914773E-3</v>
      </c>
      <c r="Q1380" s="30">
        <f t="shared" si="200"/>
        <v>8.7222839999999999E-4</v>
      </c>
      <c r="R1380" s="94">
        <f t="shared" si="193"/>
        <v>436114</v>
      </c>
      <c r="S1380" s="115"/>
      <c r="T1380" s="111"/>
      <c r="U1380" s="111"/>
      <c r="V1380" s="116"/>
      <c r="W1380" s="96">
        <f t="shared" si="201"/>
        <v>436114</v>
      </c>
    </row>
    <row r="1381" spans="1:23" hidden="1">
      <c r="A1381" s="34" t="s">
        <v>6779</v>
      </c>
      <c r="B1381" s="174">
        <v>1804021</v>
      </c>
      <c r="C1381" s="17" t="s">
        <v>540</v>
      </c>
      <c r="D1381" s="17" t="s">
        <v>434</v>
      </c>
      <c r="E1381" s="17" t="s">
        <v>429</v>
      </c>
      <c r="F1381" s="17" t="s">
        <v>2327</v>
      </c>
      <c r="G1381" s="20" t="s">
        <v>423</v>
      </c>
      <c r="H1381" s="20" t="s">
        <v>3678</v>
      </c>
      <c r="I1381" s="20" t="str">
        <f t="shared" si="192"/>
        <v>1 M Radymno (1)</v>
      </c>
      <c r="J1381" s="18" t="s">
        <v>1722</v>
      </c>
      <c r="K1381" s="151">
        <v>4814</v>
      </c>
      <c r="L1381" s="154">
        <v>625</v>
      </c>
      <c r="M1381" s="68">
        <v>5</v>
      </c>
      <c r="N1381" s="169">
        <v>4626.47</v>
      </c>
      <c r="O1381" s="32">
        <f t="shared" si="198"/>
        <v>1.0386372999999999E-3</v>
      </c>
      <c r="P1381" s="32">
        <f t="shared" si="199"/>
        <v>1.403117E-4</v>
      </c>
      <c r="Q1381" s="30">
        <f t="shared" si="200"/>
        <v>5.1174999999999997E-5</v>
      </c>
      <c r="R1381" s="94">
        <f t="shared" si="193"/>
        <v>25587</v>
      </c>
      <c r="S1381" s="115"/>
      <c r="T1381" s="111"/>
      <c r="U1381" s="111"/>
      <c r="V1381" s="116"/>
      <c r="W1381" s="96">
        <f t="shared" si="201"/>
        <v>25587</v>
      </c>
    </row>
    <row r="1382" spans="1:23" ht="20.25" hidden="1" customHeight="1">
      <c r="A1382" s="34" t="s">
        <v>6780</v>
      </c>
      <c r="B1382" s="174">
        <v>1804032</v>
      </c>
      <c r="C1382" s="17" t="s">
        <v>540</v>
      </c>
      <c r="D1382" s="17" t="s">
        <v>434</v>
      </c>
      <c r="E1382" s="17" t="s">
        <v>432</v>
      </c>
      <c r="F1382" s="17" t="s">
        <v>2328</v>
      </c>
      <c r="G1382" s="20" t="s">
        <v>424</v>
      </c>
      <c r="H1382" s="20" t="s">
        <v>3679</v>
      </c>
      <c r="I1382" s="20" t="str">
        <f t="shared" si="192"/>
        <v>2 Gm Chłopice (2)</v>
      </c>
      <c r="J1382" s="18" t="s">
        <v>1723</v>
      </c>
      <c r="K1382" s="151">
        <v>5194</v>
      </c>
      <c r="L1382" s="154">
        <v>719</v>
      </c>
      <c r="M1382" s="68">
        <v>29</v>
      </c>
      <c r="N1382" s="169">
        <v>3390.49</v>
      </c>
      <c r="O1382" s="32">
        <f t="shared" si="198"/>
        <v>5.5833654E-3</v>
      </c>
      <c r="P1382" s="32">
        <f t="shared" si="199"/>
        <v>1.1840293E-3</v>
      </c>
      <c r="Q1382" s="30">
        <f t="shared" si="200"/>
        <v>4.3184350000000001E-4</v>
      </c>
      <c r="R1382" s="94">
        <f t="shared" si="193"/>
        <v>215921</v>
      </c>
      <c r="S1382" s="115"/>
      <c r="T1382" s="111"/>
      <c r="U1382" s="111"/>
      <c r="V1382" s="116"/>
      <c r="W1382" s="96">
        <f t="shared" si="201"/>
        <v>215921</v>
      </c>
    </row>
    <row r="1383" spans="1:23" hidden="1">
      <c r="A1383" s="34" t="s">
        <v>6781</v>
      </c>
      <c r="B1383" s="174">
        <v>1804042</v>
      </c>
      <c r="C1383" s="17" t="s">
        <v>540</v>
      </c>
      <c r="D1383" s="17" t="s">
        <v>434</v>
      </c>
      <c r="E1383" s="17" t="s">
        <v>434</v>
      </c>
      <c r="F1383" s="17" t="s">
        <v>2328</v>
      </c>
      <c r="G1383" s="20" t="s">
        <v>424</v>
      </c>
      <c r="H1383" s="20" t="s">
        <v>3680</v>
      </c>
      <c r="I1383" s="20" t="str">
        <f t="shared" si="192"/>
        <v>2 Gm Jarosław (2)</v>
      </c>
      <c r="J1383" s="18" t="s">
        <v>1721</v>
      </c>
      <c r="K1383" s="151">
        <v>13041</v>
      </c>
      <c r="L1383" s="154">
        <v>1957</v>
      </c>
      <c r="M1383" s="68">
        <v>21</v>
      </c>
      <c r="N1383" s="169">
        <v>4058.77</v>
      </c>
      <c r="O1383" s="32">
        <f t="shared" si="198"/>
        <v>1.6103058999999999E-3</v>
      </c>
      <c r="P1383" s="32">
        <f t="shared" si="199"/>
        <v>7.7643429999999999E-4</v>
      </c>
      <c r="Q1383" s="30">
        <f t="shared" si="200"/>
        <v>2.8318389999999998E-4</v>
      </c>
      <c r="R1383" s="94">
        <f t="shared" si="193"/>
        <v>141591</v>
      </c>
      <c r="S1383" s="115"/>
      <c r="T1383" s="111"/>
      <c r="U1383" s="111"/>
      <c r="V1383" s="116"/>
      <c r="W1383" s="96">
        <f t="shared" si="201"/>
        <v>141591</v>
      </c>
    </row>
    <row r="1384" spans="1:23" hidden="1">
      <c r="A1384" s="34" t="s">
        <v>6782</v>
      </c>
      <c r="B1384" s="174">
        <v>1804052</v>
      </c>
      <c r="C1384" s="17" t="s">
        <v>540</v>
      </c>
      <c r="D1384" s="17" t="s">
        <v>434</v>
      </c>
      <c r="E1384" s="17" t="s">
        <v>436</v>
      </c>
      <c r="F1384" s="17" t="s">
        <v>2328</v>
      </c>
      <c r="G1384" s="20" t="s">
        <v>424</v>
      </c>
      <c r="H1384" s="20" t="s">
        <v>3681</v>
      </c>
      <c r="I1384" s="20" t="str">
        <f t="shared" si="192"/>
        <v>2 Gm Laszki (2)</v>
      </c>
      <c r="J1384" s="18" t="s">
        <v>1724</v>
      </c>
      <c r="K1384" s="151">
        <v>6396</v>
      </c>
      <c r="L1384" s="154">
        <v>898</v>
      </c>
      <c r="M1384" s="68">
        <v>28</v>
      </c>
      <c r="N1384" s="169">
        <v>3518.43</v>
      </c>
      <c r="O1384" s="32">
        <f t="shared" si="198"/>
        <v>4.3777360000000001E-3</v>
      </c>
      <c r="P1384" s="32">
        <f t="shared" si="199"/>
        <v>1.1173184000000001E-3</v>
      </c>
      <c r="Q1384" s="30">
        <f t="shared" si="200"/>
        <v>4.0751250000000002E-4</v>
      </c>
      <c r="R1384" s="94">
        <f t="shared" si="193"/>
        <v>203756</v>
      </c>
      <c r="S1384" s="115"/>
      <c r="T1384" s="111"/>
      <c r="U1384" s="111"/>
      <c r="V1384" s="116"/>
      <c r="W1384" s="96">
        <f t="shared" si="201"/>
        <v>203756</v>
      </c>
    </row>
    <row r="1385" spans="1:23" hidden="1">
      <c r="A1385" s="34" t="s">
        <v>6783</v>
      </c>
      <c r="B1385" s="174">
        <v>1804062</v>
      </c>
      <c r="C1385" s="17" t="s">
        <v>540</v>
      </c>
      <c r="D1385" s="17" t="s">
        <v>434</v>
      </c>
      <c r="E1385" s="17" t="s">
        <v>438</v>
      </c>
      <c r="F1385" s="17" t="s">
        <v>2328</v>
      </c>
      <c r="G1385" s="20" t="s">
        <v>424</v>
      </c>
      <c r="H1385" s="20" t="s">
        <v>3682</v>
      </c>
      <c r="I1385" s="20" t="str">
        <f t="shared" si="192"/>
        <v>2 Gm Pawłosiów (2)</v>
      </c>
      <c r="J1385" s="18" t="s">
        <v>1725</v>
      </c>
      <c r="K1385" s="151">
        <v>8356</v>
      </c>
      <c r="L1385" s="154">
        <v>1233</v>
      </c>
      <c r="M1385" s="68">
        <v>2</v>
      </c>
      <c r="N1385" s="169">
        <v>5141.6099999999997</v>
      </c>
      <c r="O1385" s="32">
        <f t="shared" si="198"/>
        <v>2.3934889999999999E-4</v>
      </c>
      <c r="P1385" s="32">
        <f t="shared" si="199"/>
        <v>5.7397800000000001E-5</v>
      </c>
      <c r="Q1385" s="30">
        <f t="shared" si="200"/>
        <v>2.09343E-5</v>
      </c>
      <c r="R1385" s="94">
        <f t="shared" si="193"/>
        <v>10467</v>
      </c>
      <c r="S1385" s="115"/>
      <c r="T1385" s="111"/>
      <c r="U1385" s="111"/>
      <c r="V1385" s="116"/>
      <c r="W1385" s="96">
        <f t="shared" si="201"/>
        <v>10467</v>
      </c>
    </row>
    <row r="1386" spans="1:23" hidden="1">
      <c r="A1386" s="34" t="s">
        <v>6784</v>
      </c>
      <c r="B1386" s="174">
        <v>1804073</v>
      </c>
      <c r="C1386" s="17" t="s">
        <v>540</v>
      </c>
      <c r="D1386" s="17" t="s">
        <v>434</v>
      </c>
      <c r="E1386" s="17" t="s">
        <v>445</v>
      </c>
      <c r="F1386" s="17" t="s">
        <v>2329</v>
      </c>
      <c r="G1386" s="20" t="s">
        <v>425</v>
      </c>
      <c r="H1386" s="20" t="s">
        <v>3683</v>
      </c>
      <c r="I1386" s="20" t="str">
        <f t="shared" si="192"/>
        <v>3 M-Gm Pruchnik (3)</v>
      </c>
      <c r="J1386" s="45" t="s">
        <v>1726</v>
      </c>
      <c r="K1386" s="151">
        <v>9192</v>
      </c>
      <c r="L1386" s="154">
        <v>1302</v>
      </c>
      <c r="M1386" s="68"/>
      <c r="N1386" s="169">
        <v>3450.08</v>
      </c>
      <c r="O1386" s="32">
        <f t="shared" si="198"/>
        <v>0</v>
      </c>
      <c r="P1386" s="32">
        <f t="shared" si="199"/>
        <v>0</v>
      </c>
      <c r="Q1386" s="30">
        <f t="shared" si="200"/>
        <v>0</v>
      </c>
      <c r="R1386" s="94">
        <f t="shared" si="193"/>
        <v>0</v>
      </c>
      <c r="S1386" s="115"/>
      <c r="T1386" s="111"/>
      <c r="U1386" s="111"/>
      <c r="V1386" s="116"/>
      <c r="W1386" s="96">
        <f t="shared" si="201"/>
        <v>0</v>
      </c>
    </row>
    <row r="1387" spans="1:23" hidden="1">
      <c r="A1387" s="34" t="s">
        <v>6785</v>
      </c>
      <c r="B1387" s="174">
        <v>1804082</v>
      </c>
      <c r="C1387" s="17" t="s">
        <v>540</v>
      </c>
      <c r="D1387" s="17" t="s">
        <v>434</v>
      </c>
      <c r="E1387" s="17" t="s">
        <v>469</v>
      </c>
      <c r="F1387" s="17" t="s">
        <v>2328</v>
      </c>
      <c r="G1387" s="20" t="s">
        <v>424</v>
      </c>
      <c r="H1387" s="20" t="s">
        <v>3684</v>
      </c>
      <c r="I1387" s="20" t="str">
        <f t="shared" si="192"/>
        <v>2 Gm Radymno (2)</v>
      </c>
      <c r="J1387" s="18" t="s">
        <v>1722</v>
      </c>
      <c r="K1387" s="151">
        <v>10757</v>
      </c>
      <c r="L1387" s="154">
        <v>1512</v>
      </c>
      <c r="M1387" s="68">
        <v>41</v>
      </c>
      <c r="N1387" s="169">
        <v>4197.01</v>
      </c>
      <c r="O1387" s="32">
        <f t="shared" si="198"/>
        <v>3.8114715E-3</v>
      </c>
      <c r="P1387" s="32">
        <f t="shared" si="199"/>
        <v>1.3731072E-3</v>
      </c>
      <c r="Q1387" s="30">
        <f t="shared" si="200"/>
        <v>5.0080470000000001E-4</v>
      </c>
      <c r="R1387" s="94">
        <f t="shared" si="193"/>
        <v>250402</v>
      </c>
      <c r="S1387" s="115"/>
      <c r="T1387" s="111"/>
      <c r="U1387" s="111"/>
      <c r="V1387" s="116"/>
      <c r="W1387" s="96">
        <f t="shared" si="201"/>
        <v>250402</v>
      </c>
    </row>
    <row r="1388" spans="1:23" hidden="1">
      <c r="A1388" s="34" t="s">
        <v>6786</v>
      </c>
      <c r="B1388" s="174">
        <v>1804092</v>
      </c>
      <c r="C1388" s="17" t="s">
        <v>540</v>
      </c>
      <c r="D1388" s="17" t="s">
        <v>434</v>
      </c>
      <c r="E1388" s="17" t="s">
        <v>471</v>
      </c>
      <c r="F1388" s="17" t="s">
        <v>2328</v>
      </c>
      <c r="G1388" s="20" t="s">
        <v>424</v>
      </c>
      <c r="H1388" s="20" t="s">
        <v>3685</v>
      </c>
      <c r="I1388" s="20" t="str">
        <f t="shared" si="192"/>
        <v>2 Gm Rokietnica (2)</v>
      </c>
      <c r="J1388" s="18" t="s">
        <v>1727</v>
      </c>
      <c r="K1388" s="151">
        <v>4074</v>
      </c>
      <c r="L1388" s="154">
        <v>597</v>
      </c>
      <c r="M1388" s="68">
        <v>6</v>
      </c>
      <c r="N1388" s="169">
        <v>3110.67</v>
      </c>
      <c r="O1388" s="32">
        <f t="shared" si="198"/>
        <v>1.4727539999999999E-3</v>
      </c>
      <c r="P1388" s="32">
        <f t="shared" si="199"/>
        <v>2.8265099999999997E-4</v>
      </c>
      <c r="Q1388" s="30">
        <f t="shared" si="200"/>
        <v>1.030895E-4</v>
      </c>
      <c r="R1388" s="94">
        <f t="shared" si="193"/>
        <v>51544</v>
      </c>
      <c r="S1388" s="115"/>
      <c r="T1388" s="111"/>
      <c r="U1388" s="111"/>
      <c r="V1388" s="116"/>
      <c r="W1388" s="96">
        <f t="shared" si="201"/>
        <v>51544</v>
      </c>
    </row>
    <row r="1389" spans="1:23" hidden="1">
      <c r="A1389" s="34" t="s">
        <v>6787</v>
      </c>
      <c r="B1389" s="174">
        <v>1804102</v>
      </c>
      <c r="C1389" s="17" t="s">
        <v>540</v>
      </c>
      <c r="D1389" s="17" t="s">
        <v>434</v>
      </c>
      <c r="E1389" s="17" t="s">
        <v>484</v>
      </c>
      <c r="F1389" s="17" t="s">
        <v>2328</v>
      </c>
      <c r="G1389" s="20" t="s">
        <v>424</v>
      </c>
      <c r="H1389" s="20" t="s">
        <v>3686</v>
      </c>
      <c r="I1389" s="20" t="str">
        <f t="shared" si="192"/>
        <v>2 Gm Roźwienica (2)</v>
      </c>
      <c r="J1389" s="18" t="s">
        <v>1728</v>
      </c>
      <c r="K1389" s="151">
        <v>6061</v>
      </c>
      <c r="L1389" s="154">
        <v>904</v>
      </c>
      <c r="M1389" s="68">
        <v>25</v>
      </c>
      <c r="N1389" s="169">
        <v>2997.68</v>
      </c>
      <c r="O1389" s="32">
        <f t="shared" si="198"/>
        <v>4.1247317999999998E-3</v>
      </c>
      <c r="P1389" s="32">
        <f t="shared" si="199"/>
        <v>1.2438811000000001E-3</v>
      </c>
      <c r="Q1389" s="30">
        <f t="shared" si="200"/>
        <v>4.536729E-4</v>
      </c>
      <c r="R1389" s="94">
        <f t="shared" si="193"/>
        <v>226836</v>
      </c>
      <c r="S1389" s="115"/>
      <c r="T1389" s="111"/>
      <c r="U1389" s="111"/>
      <c r="V1389" s="116"/>
      <c r="W1389" s="96">
        <f t="shared" si="201"/>
        <v>226836</v>
      </c>
    </row>
    <row r="1390" spans="1:23" ht="20.25" hidden="1" customHeight="1">
      <c r="A1390" s="34" t="s">
        <v>6788</v>
      </c>
      <c r="B1390" s="174">
        <v>1804112</v>
      </c>
      <c r="C1390" s="17" t="s">
        <v>540</v>
      </c>
      <c r="D1390" s="17" t="s">
        <v>434</v>
      </c>
      <c r="E1390" s="17" t="s">
        <v>486</v>
      </c>
      <c r="F1390" s="17" t="s">
        <v>2328</v>
      </c>
      <c r="G1390" s="20" t="s">
        <v>424</v>
      </c>
      <c r="H1390" s="20" t="s">
        <v>3687</v>
      </c>
      <c r="I1390" s="20" t="str">
        <f t="shared" si="192"/>
        <v>2 Gm Wiązownica (2)</v>
      </c>
      <c r="J1390" s="18" t="s">
        <v>1729</v>
      </c>
      <c r="K1390" s="151">
        <v>11788</v>
      </c>
      <c r="L1390" s="154">
        <v>1915</v>
      </c>
      <c r="M1390" s="68">
        <v>60</v>
      </c>
      <c r="N1390" s="169">
        <v>3099.72</v>
      </c>
      <c r="O1390" s="32">
        <f t="shared" si="198"/>
        <v>5.0899218999999997E-3</v>
      </c>
      <c r="P1390" s="32">
        <f t="shared" si="199"/>
        <v>3.1445421999999998E-3</v>
      </c>
      <c r="Q1390" s="30">
        <f t="shared" si="200"/>
        <v>1.1468889999999999E-3</v>
      </c>
      <c r="R1390" s="94">
        <f t="shared" si="193"/>
        <v>573444</v>
      </c>
      <c r="S1390" s="115"/>
      <c r="T1390" s="111"/>
      <c r="U1390" s="111"/>
      <c r="V1390" s="116"/>
      <c r="W1390" s="96">
        <f t="shared" si="201"/>
        <v>573444</v>
      </c>
    </row>
    <row r="1391" spans="1:23" hidden="1">
      <c r="A1391" s="34" t="s">
        <v>6789</v>
      </c>
      <c r="B1391" s="174">
        <v>1805011</v>
      </c>
      <c r="C1391" s="17" t="s">
        <v>540</v>
      </c>
      <c r="D1391" s="17" t="s">
        <v>436</v>
      </c>
      <c r="E1391" s="17" t="s">
        <v>430</v>
      </c>
      <c r="F1391" s="17" t="s">
        <v>2327</v>
      </c>
      <c r="G1391" s="20" t="s">
        <v>423</v>
      </c>
      <c r="H1391" s="20" t="s">
        <v>3688</v>
      </c>
      <c r="I1391" s="20" t="str">
        <f t="shared" si="192"/>
        <v>1 M Jasło (1)</v>
      </c>
      <c r="J1391" s="18" t="s">
        <v>1730</v>
      </c>
      <c r="K1391" s="151">
        <v>32042</v>
      </c>
      <c r="L1391" s="154">
        <v>3841</v>
      </c>
      <c r="M1391" s="68">
        <v>71</v>
      </c>
      <c r="N1391" s="169">
        <v>5051.26</v>
      </c>
      <c r="O1391" s="32">
        <f t="shared" si="198"/>
        <v>2.2158416999999999E-3</v>
      </c>
      <c r="P1391" s="32">
        <f t="shared" si="199"/>
        <v>1.6849356E-3</v>
      </c>
      <c r="Q1391" s="30">
        <f t="shared" si="200"/>
        <v>6.1453590000000002E-4</v>
      </c>
      <c r="R1391" s="94">
        <f t="shared" si="193"/>
        <v>307267</v>
      </c>
      <c r="S1391" s="115"/>
      <c r="T1391" s="111"/>
      <c r="U1391" s="111"/>
      <c r="V1391" s="116"/>
      <c r="W1391" s="96">
        <f t="shared" si="201"/>
        <v>307267</v>
      </c>
    </row>
    <row r="1392" spans="1:23" hidden="1">
      <c r="A1392" s="34" t="s">
        <v>6790</v>
      </c>
      <c r="B1392" s="174">
        <v>1805022</v>
      </c>
      <c r="C1392" s="17" t="s">
        <v>540</v>
      </c>
      <c r="D1392" s="17" t="s">
        <v>436</v>
      </c>
      <c r="E1392" s="17" t="s">
        <v>429</v>
      </c>
      <c r="F1392" s="17" t="s">
        <v>2328</v>
      </c>
      <c r="G1392" s="20" t="s">
        <v>424</v>
      </c>
      <c r="H1392" s="20" t="s">
        <v>3689</v>
      </c>
      <c r="I1392" s="20" t="str">
        <f t="shared" si="192"/>
        <v>2 Gm Brzyska (2)</v>
      </c>
      <c r="J1392" s="18" t="s">
        <v>1731</v>
      </c>
      <c r="K1392" s="151">
        <v>6261</v>
      </c>
      <c r="L1392" s="154">
        <v>955</v>
      </c>
      <c r="M1392" s="68">
        <v>15</v>
      </c>
      <c r="N1392" s="169">
        <v>3290.49</v>
      </c>
      <c r="O1392" s="32">
        <f t="shared" si="198"/>
        <v>2.3957834E-3</v>
      </c>
      <c r="P1392" s="32">
        <f t="shared" si="199"/>
        <v>6.9532899999999996E-4</v>
      </c>
      <c r="Q1392" s="30">
        <f t="shared" si="200"/>
        <v>2.536029E-4</v>
      </c>
      <c r="R1392" s="94">
        <f t="shared" si="193"/>
        <v>126801</v>
      </c>
      <c r="S1392" s="115"/>
      <c r="T1392" s="111"/>
      <c r="U1392" s="111"/>
      <c r="V1392" s="116"/>
      <c r="W1392" s="96">
        <f t="shared" si="201"/>
        <v>126801</v>
      </c>
    </row>
    <row r="1393" spans="1:23" hidden="1">
      <c r="A1393" s="34" t="s">
        <v>6791</v>
      </c>
      <c r="B1393" s="174">
        <v>1805032</v>
      </c>
      <c r="C1393" s="17" t="s">
        <v>540</v>
      </c>
      <c r="D1393" s="17" t="s">
        <v>436</v>
      </c>
      <c r="E1393" s="17" t="s">
        <v>432</v>
      </c>
      <c r="F1393" s="17" t="s">
        <v>2328</v>
      </c>
      <c r="G1393" s="20" t="s">
        <v>424</v>
      </c>
      <c r="H1393" s="20" t="s">
        <v>3690</v>
      </c>
      <c r="I1393" s="20" t="str">
        <f t="shared" si="192"/>
        <v>2 Gm Dębowiec (2)</v>
      </c>
      <c r="J1393" s="18" t="s">
        <v>1732</v>
      </c>
      <c r="K1393" s="151">
        <v>8693</v>
      </c>
      <c r="L1393" s="154">
        <v>1326</v>
      </c>
      <c r="M1393" s="68">
        <v>28</v>
      </c>
      <c r="N1393" s="169">
        <v>2856.84</v>
      </c>
      <c r="O1393" s="32">
        <f t="shared" si="198"/>
        <v>3.2209822999999999E-3</v>
      </c>
      <c r="P1393" s="32">
        <f t="shared" si="199"/>
        <v>1.4950162999999999E-3</v>
      </c>
      <c r="Q1393" s="30">
        <f t="shared" si="200"/>
        <v>5.4526780000000005E-4</v>
      </c>
      <c r="R1393" s="94">
        <f t="shared" si="193"/>
        <v>272633</v>
      </c>
      <c r="S1393" s="115"/>
      <c r="T1393" s="111"/>
      <c r="U1393" s="111"/>
      <c r="V1393" s="116"/>
      <c r="W1393" s="96">
        <f t="shared" si="201"/>
        <v>272633</v>
      </c>
    </row>
    <row r="1394" spans="1:23" hidden="1">
      <c r="A1394" s="34" t="s">
        <v>6792</v>
      </c>
      <c r="B1394" s="174">
        <v>1805042</v>
      </c>
      <c r="C1394" s="17" t="s">
        <v>540</v>
      </c>
      <c r="D1394" s="17" t="s">
        <v>436</v>
      </c>
      <c r="E1394" s="17" t="s">
        <v>434</v>
      </c>
      <c r="F1394" s="17" t="s">
        <v>2328</v>
      </c>
      <c r="G1394" s="20" t="s">
        <v>424</v>
      </c>
      <c r="H1394" s="20" t="s">
        <v>3691</v>
      </c>
      <c r="I1394" s="20" t="str">
        <f t="shared" si="192"/>
        <v>2 Gm Jasło (2)</v>
      </c>
      <c r="J1394" s="18" t="s">
        <v>1730</v>
      </c>
      <c r="K1394" s="151">
        <v>15798</v>
      </c>
      <c r="L1394" s="154">
        <v>2286</v>
      </c>
      <c r="M1394" s="68">
        <v>28</v>
      </c>
      <c r="N1394" s="169">
        <v>4560.8100000000004</v>
      </c>
      <c r="O1394" s="32">
        <f t="shared" si="198"/>
        <v>1.7723762000000001E-3</v>
      </c>
      <c r="P1394" s="32">
        <f t="shared" si="199"/>
        <v>8.8836229999999996E-4</v>
      </c>
      <c r="Q1394" s="30">
        <f t="shared" si="200"/>
        <v>3.2400670000000002E-4</v>
      </c>
      <c r="R1394" s="94">
        <f t="shared" si="193"/>
        <v>162003</v>
      </c>
      <c r="S1394" s="115"/>
      <c r="T1394" s="111"/>
      <c r="U1394" s="111"/>
      <c r="V1394" s="116"/>
      <c r="W1394" s="96">
        <f t="shared" si="201"/>
        <v>162003</v>
      </c>
    </row>
    <row r="1395" spans="1:23" hidden="1">
      <c r="A1395" s="34" t="s">
        <v>6793</v>
      </c>
      <c r="B1395" s="174">
        <v>1805053</v>
      </c>
      <c r="C1395" s="17" t="s">
        <v>540</v>
      </c>
      <c r="D1395" s="17" t="s">
        <v>436</v>
      </c>
      <c r="E1395" s="17" t="s">
        <v>436</v>
      </c>
      <c r="F1395" s="17" t="s">
        <v>2329</v>
      </c>
      <c r="G1395" s="20" t="s">
        <v>425</v>
      </c>
      <c r="H1395" s="20" t="s">
        <v>3692</v>
      </c>
      <c r="I1395" s="20" t="str">
        <f t="shared" si="192"/>
        <v>3 M-Gm Kołaczyce (3)</v>
      </c>
      <c r="J1395" s="18" t="s">
        <v>1733</v>
      </c>
      <c r="K1395" s="151">
        <v>8501</v>
      </c>
      <c r="L1395" s="154">
        <v>1167</v>
      </c>
      <c r="M1395" s="68">
        <v>31</v>
      </c>
      <c r="N1395" s="169">
        <v>3337.78</v>
      </c>
      <c r="O1395" s="32">
        <f t="shared" si="198"/>
        <v>3.6466298E-3</v>
      </c>
      <c r="P1395" s="32">
        <f t="shared" si="199"/>
        <v>1.2749841999999999E-3</v>
      </c>
      <c r="Q1395" s="30">
        <f t="shared" si="200"/>
        <v>4.6501689999999999E-4</v>
      </c>
      <c r="R1395" s="94">
        <f t="shared" si="193"/>
        <v>232508</v>
      </c>
      <c r="S1395" s="115"/>
      <c r="T1395" s="111"/>
      <c r="U1395" s="111"/>
      <c r="V1395" s="116"/>
      <c r="W1395" s="96">
        <f t="shared" si="201"/>
        <v>232508</v>
      </c>
    </row>
    <row r="1396" spans="1:23" hidden="1">
      <c r="A1396" s="34" t="s">
        <v>6794</v>
      </c>
      <c r="B1396" s="174">
        <v>1805062</v>
      </c>
      <c r="C1396" s="17" t="s">
        <v>540</v>
      </c>
      <c r="D1396" s="17" t="s">
        <v>436</v>
      </c>
      <c r="E1396" s="17" t="s">
        <v>438</v>
      </c>
      <c r="F1396" s="17" t="s">
        <v>2328</v>
      </c>
      <c r="G1396" s="20" t="s">
        <v>424</v>
      </c>
      <c r="H1396" s="20" t="s">
        <v>3693</v>
      </c>
      <c r="I1396" s="20" t="str">
        <f t="shared" si="192"/>
        <v>2 Gm Krempna (2)</v>
      </c>
      <c r="J1396" s="18" t="s">
        <v>1734</v>
      </c>
      <c r="K1396" s="151">
        <v>1651</v>
      </c>
      <c r="L1396" s="154">
        <v>182</v>
      </c>
      <c r="M1396" s="68">
        <v>49</v>
      </c>
      <c r="N1396" s="169">
        <v>2725.69</v>
      </c>
      <c r="O1396" s="32">
        <f t="shared" ref="O1396:O1427" si="202" xml:space="preserve"> ROUNDDOWN(M1396/K1396,10)</f>
        <v>2.9678982400000001E-2</v>
      </c>
      <c r="P1396" s="32">
        <f t="shared" ref="P1396:P1427" si="203">ROUNDDOWN(L1396*O1396/N1396,10)</f>
        <v>1.9817274000000001E-3</v>
      </c>
      <c r="Q1396" s="30">
        <f t="shared" ref="Q1396:Q1427" si="204">ROUNDDOWN(P1396/$P$2498,10)</f>
        <v>7.2278290000000003E-4</v>
      </c>
      <c r="R1396" s="94">
        <f t="shared" si="193"/>
        <v>361391</v>
      </c>
      <c r="S1396" s="115"/>
      <c r="T1396" s="111"/>
      <c r="U1396" s="111"/>
      <c r="V1396" s="116"/>
      <c r="W1396" s="96">
        <f t="shared" ref="W1396:W1427" si="205">MIN(R1396:U1396)</f>
        <v>361391</v>
      </c>
    </row>
    <row r="1397" spans="1:23" hidden="1">
      <c r="A1397" s="34" t="s">
        <v>6795</v>
      </c>
      <c r="B1397" s="174">
        <v>1805072</v>
      </c>
      <c r="C1397" s="17" t="s">
        <v>540</v>
      </c>
      <c r="D1397" s="17" t="s">
        <v>436</v>
      </c>
      <c r="E1397" s="17" t="s">
        <v>445</v>
      </c>
      <c r="F1397" s="17" t="s">
        <v>2328</v>
      </c>
      <c r="G1397" s="20" t="s">
        <v>424</v>
      </c>
      <c r="H1397" s="20" t="s">
        <v>3694</v>
      </c>
      <c r="I1397" s="20" t="str">
        <f t="shared" si="192"/>
        <v>2 Gm Nowy Żmigród (2)</v>
      </c>
      <c r="J1397" s="18" t="s">
        <v>1735</v>
      </c>
      <c r="K1397" s="151">
        <v>8447</v>
      </c>
      <c r="L1397" s="154">
        <v>1154</v>
      </c>
      <c r="M1397" s="68">
        <v>66</v>
      </c>
      <c r="N1397" s="169">
        <v>3162.58</v>
      </c>
      <c r="O1397" s="32">
        <f t="shared" si="202"/>
        <v>7.8134247999999996E-3</v>
      </c>
      <c r="P1397" s="32">
        <f t="shared" si="203"/>
        <v>2.8510558000000002E-3</v>
      </c>
      <c r="Q1397" s="30">
        <f t="shared" si="204"/>
        <v>1.0398476E-3</v>
      </c>
      <c r="R1397" s="94">
        <f t="shared" si="193"/>
        <v>519923</v>
      </c>
      <c r="S1397" s="115"/>
      <c r="T1397" s="111"/>
      <c r="U1397" s="111"/>
      <c r="V1397" s="116"/>
      <c r="W1397" s="96">
        <f t="shared" si="205"/>
        <v>519923</v>
      </c>
    </row>
    <row r="1398" spans="1:23" hidden="1">
      <c r="A1398" s="34" t="s">
        <v>6796</v>
      </c>
      <c r="B1398" s="174">
        <v>1805082</v>
      </c>
      <c r="C1398" s="17" t="s">
        <v>540</v>
      </c>
      <c r="D1398" s="17" t="s">
        <v>436</v>
      </c>
      <c r="E1398" s="17" t="s">
        <v>469</v>
      </c>
      <c r="F1398" s="17" t="s">
        <v>2328</v>
      </c>
      <c r="G1398" s="20" t="s">
        <v>424</v>
      </c>
      <c r="H1398" s="20" t="s">
        <v>3695</v>
      </c>
      <c r="I1398" s="20" t="str">
        <f t="shared" si="192"/>
        <v>2 Gm Osiek Jasielski (2)</v>
      </c>
      <c r="J1398" s="18" t="s">
        <v>1736</v>
      </c>
      <c r="K1398" s="151">
        <v>5126</v>
      </c>
      <c r="L1398" s="154">
        <v>782</v>
      </c>
      <c r="M1398" s="68">
        <v>48</v>
      </c>
      <c r="N1398" s="169">
        <v>2687.85</v>
      </c>
      <c r="O1398" s="32">
        <f t="shared" si="202"/>
        <v>9.3640265000000007E-3</v>
      </c>
      <c r="P1398" s="32">
        <f t="shared" si="203"/>
        <v>2.7243591E-3</v>
      </c>
      <c r="Q1398" s="30">
        <f t="shared" si="204"/>
        <v>9.9363829999999992E-4</v>
      </c>
      <c r="R1398" s="94">
        <f t="shared" si="193"/>
        <v>496819</v>
      </c>
      <c r="S1398" s="115"/>
      <c r="T1398" s="111"/>
      <c r="U1398" s="111"/>
      <c r="V1398" s="116"/>
      <c r="W1398" s="96">
        <f t="shared" si="205"/>
        <v>496819</v>
      </c>
    </row>
    <row r="1399" spans="1:23" hidden="1">
      <c r="A1399" s="34" t="s">
        <v>6797</v>
      </c>
      <c r="B1399" s="174">
        <v>1805092</v>
      </c>
      <c r="C1399" s="17" t="s">
        <v>540</v>
      </c>
      <c r="D1399" s="17" t="s">
        <v>436</v>
      </c>
      <c r="E1399" s="17" t="s">
        <v>471</v>
      </c>
      <c r="F1399" s="17" t="s">
        <v>2328</v>
      </c>
      <c r="G1399" s="20" t="s">
        <v>424</v>
      </c>
      <c r="H1399" s="20" t="s">
        <v>3696</v>
      </c>
      <c r="I1399" s="20" t="str">
        <f t="shared" si="192"/>
        <v>2 Gm Skołyszyn (2)</v>
      </c>
      <c r="J1399" s="18" t="s">
        <v>1737</v>
      </c>
      <c r="K1399" s="151">
        <v>11805</v>
      </c>
      <c r="L1399" s="154">
        <v>1593</v>
      </c>
      <c r="M1399" s="68">
        <v>62</v>
      </c>
      <c r="N1399" s="169">
        <v>3975.36</v>
      </c>
      <c r="O1399" s="32">
        <f t="shared" si="202"/>
        <v>5.2520118000000003E-3</v>
      </c>
      <c r="P1399" s="32">
        <f t="shared" si="203"/>
        <v>2.1045778000000001E-3</v>
      </c>
      <c r="Q1399" s="30">
        <f t="shared" si="204"/>
        <v>7.6758939999999997E-4</v>
      </c>
      <c r="R1399" s="94">
        <f t="shared" si="193"/>
        <v>383794</v>
      </c>
      <c r="S1399" s="115"/>
      <c r="T1399" s="111"/>
      <c r="U1399" s="111"/>
      <c r="V1399" s="116"/>
      <c r="W1399" s="96">
        <f t="shared" si="205"/>
        <v>383794</v>
      </c>
    </row>
    <row r="1400" spans="1:23" hidden="1">
      <c r="A1400" s="34" t="s">
        <v>6798</v>
      </c>
      <c r="B1400" s="174">
        <v>1805112</v>
      </c>
      <c r="C1400" s="17" t="s">
        <v>540</v>
      </c>
      <c r="D1400" s="17" t="s">
        <v>436</v>
      </c>
      <c r="E1400" s="17" t="s">
        <v>486</v>
      </c>
      <c r="F1400" s="17" t="s">
        <v>2328</v>
      </c>
      <c r="G1400" s="20" t="s">
        <v>424</v>
      </c>
      <c r="H1400" s="20" t="s">
        <v>3697</v>
      </c>
      <c r="I1400" s="20" t="str">
        <f t="shared" si="192"/>
        <v>2 Gm Tarnowiec (2)</v>
      </c>
      <c r="J1400" s="18" t="s">
        <v>1738</v>
      </c>
      <c r="K1400" s="151">
        <v>8876</v>
      </c>
      <c r="L1400" s="154">
        <v>1242</v>
      </c>
      <c r="M1400" s="68">
        <v>11</v>
      </c>
      <c r="N1400" s="169">
        <v>3256.64</v>
      </c>
      <c r="O1400" s="32">
        <f t="shared" si="202"/>
        <v>1.2392969000000001E-3</v>
      </c>
      <c r="P1400" s="32">
        <f t="shared" si="203"/>
        <v>4.7263639999999999E-4</v>
      </c>
      <c r="Q1400" s="30">
        <f t="shared" si="204"/>
        <v>1.723816E-4</v>
      </c>
      <c r="R1400" s="94">
        <f t="shared" si="193"/>
        <v>86190</v>
      </c>
      <c r="S1400" s="115"/>
      <c r="T1400" s="111"/>
      <c r="U1400" s="111"/>
      <c r="V1400" s="116"/>
      <c r="W1400" s="96">
        <f t="shared" si="205"/>
        <v>86190</v>
      </c>
    </row>
    <row r="1401" spans="1:23" hidden="1">
      <c r="A1401" s="34" t="s">
        <v>6799</v>
      </c>
      <c r="B1401" s="174">
        <v>1806012</v>
      </c>
      <c r="C1401" s="17" t="s">
        <v>540</v>
      </c>
      <c r="D1401" s="17" t="s">
        <v>438</v>
      </c>
      <c r="E1401" s="17" t="s">
        <v>430</v>
      </c>
      <c r="F1401" s="17" t="s">
        <v>2328</v>
      </c>
      <c r="G1401" s="20" t="s">
        <v>424</v>
      </c>
      <c r="H1401" s="20" t="s">
        <v>3698</v>
      </c>
      <c r="I1401" s="20" t="str">
        <f t="shared" si="192"/>
        <v>2 Gm Cmolas (2)</v>
      </c>
      <c r="J1401" s="18" t="s">
        <v>1739</v>
      </c>
      <c r="K1401" s="151">
        <v>7910</v>
      </c>
      <c r="L1401" s="154">
        <v>1199</v>
      </c>
      <c r="M1401" s="68">
        <v>47</v>
      </c>
      <c r="N1401" s="169">
        <v>3130.75</v>
      </c>
      <c r="O1401" s="32">
        <f t="shared" si="202"/>
        <v>5.9418457000000001E-3</v>
      </c>
      <c r="P1401" s="32">
        <f t="shared" si="203"/>
        <v>2.2755802000000002E-3</v>
      </c>
      <c r="Q1401" s="30">
        <f t="shared" si="204"/>
        <v>8.29958E-4</v>
      </c>
      <c r="R1401" s="94">
        <f t="shared" si="193"/>
        <v>414979</v>
      </c>
      <c r="S1401" s="115"/>
      <c r="T1401" s="111"/>
      <c r="U1401" s="111"/>
      <c r="V1401" s="116"/>
      <c r="W1401" s="96">
        <f t="shared" si="205"/>
        <v>414979</v>
      </c>
    </row>
    <row r="1402" spans="1:23" hidden="1">
      <c r="A1402" s="34" t="s">
        <v>6800</v>
      </c>
      <c r="B1402" s="174">
        <v>1806023</v>
      </c>
      <c r="C1402" s="17" t="s">
        <v>540</v>
      </c>
      <c r="D1402" s="17" t="s">
        <v>438</v>
      </c>
      <c r="E1402" s="17" t="s">
        <v>429</v>
      </c>
      <c r="F1402" s="17" t="s">
        <v>2329</v>
      </c>
      <c r="G1402" s="20" t="s">
        <v>425</v>
      </c>
      <c r="H1402" s="20" t="s">
        <v>3699</v>
      </c>
      <c r="I1402" s="20" t="str">
        <f t="shared" si="192"/>
        <v>3 M-Gm Kolbuszowa (3)</v>
      </c>
      <c r="J1402" s="18" t="s">
        <v>1740</v>
      </c>
      <c r="K1402" s="151">
        <v>24000</v>
      </c>
      <c r="L1402" s="154">
        <v>3235</v>
      </c>
      <c r="M1402" s="68">
        <v>39</v>
      </c>
      <c r="N1402" s="169">
        <v>4566.33</v>
      </c>
      <c r="O1402" s="32">
        <f t="shared" si="202"/>
        <v>1.6249999999999999E-3</v>
      </c>
      <c r="P1402" s="32">
        <f t="shared" si="203"/>
        <v>1.1512253E-3</v>
      </c>
      <c r="Q1402" s="30">
        <f t="shared" si="204"/>
        <v>4.1987909999999999E-4</v>
      </c>
      <c r="R1402" s="94">
        <f t="shared" si="193"/>
        <v>209939</v>
      </c>
      <c r="S1402" s="115"/>
      <c r="T1402" s="111"/>
      <c r="U1402" s="111"/>
      <c r="V1402" s="116"/>
      <c r="W1402" s="96">
        <f t="shared" si="205"/>
        <v>209939</v>
      </c>
    </row>
    <row r="1403" spans="1:23" hidden="1">
      <c r="A1403" s="34" t="s">
        <v>6801</v>
      </c>
      <c r="B1403" s="174">
        <v>1806032</v>
      </c>
      <c r="C1403" s="17" t="s">
        <v>540</v>
      </c>
      <c r="D1403" s="17" t="s">
        <v>438</v>
      </c>
      <c r="E1403" s="17" t="s">
        <v>432</v>
      </c>
      <c r="F1403" s="17" t="s">
        <v>2328</v>
      </c>
      <c r="G1403" s="20" t="s">
        <v>424</v>
      </c>
      <c r="H1403" s="20" t="s">
        <v>3700</v>
      </c>
      <c r="I1403" s="20" t="str">
        <f t="shared" si="192"/>
        <v>2 Gm Majdan Królewski (2)</v>
      </c>
      <c r="J1403" s="18" t="s">
        <v>1741</v>
      </c>
      <c r="K1403" s="151">
        <v>9491</v>
      </c>
      <c r="L1403" s="154">
        <v>1345</v>
      </c>
      <c r="M1403" s="68">
        <v>40</v>
      </c>
      <c r="N1403" s="169">
        <v>2744.02</v>
      </c>
      <c r="O1403" s="32">
        <f t="shared" si="202"/>
        <v>4.2145189999999999E-3</v>
      </c>
      <c r="P1403" s="32">
        <f t="shared" si="203"/>
        <v>2.0657750000000002E-3</v>
      </c>
      <c r="Q1403" s="30">
        <f t="shared" si="204"/>
        <v>7.5343709999999996E-4</v>
      </c>
      <c r="R1403" s="94">
        <f t="shared" si="193"/>
        <v>376718</v>
      </c>
      <c r="S1403" s="115"/>
      <c r="T1403" s="111"/>
      <c r="U1403" s="111"/>
      <c r="V1403" s="116"/>
      <c r="W1403" s="96">
        <f t="shared" si="205"/>
        <v>376718</v>
      </c>
    </row>
    <row r="1404" spans="1:23" hidden="1">
      <c r="A1404" s="34" t="s">
        <v>6802</v>
      </c>
      <c r="B1404" s="174">
        <v>1806042</v>
      </c>
      <c r="C1404" s="17" t="s">
        <v>540</v>
      </c>
      <c r="D1404" s="17" t="s">
        <v>438</v>
      </c>
      <c r="E1404" s="17" t="s">
        <v>434</v>
      </c>
      <c r="F1404" s="17" t="s">
        <v>2328</v>
      </c>
      <c r="G1404" s="20" t="s">
        <v>424</v>
      </c>
      <c r="H1404" s="20" t="s">
        <v>3701</v>
      </c>
      <c r="I1404" s="20" t="str">
        <f t="shared" si="192"/>
        <v>2 Gm Niwiska (2)</v>
      </c>
      <c r="J1404" s="18" t="s">
        <v>1742</v>
      </c>
      <c r="K1404" s="151">
        <v>6217</v>
      </c>
      <c r="L1404" s="154">
        <v>985</v>
      </c>
      <c r="M1404" s="68">
        <v>21</v>
      </c>
      <c r="N1404" s="169">
        <v>2759.76</v>
      </c>
      <c r="O1404" s="32">
        <f t="shared" si="202"/>
        <v>3.3778349E-3</v>
      </c>
      <c r="P1404" s="32">
        <f t="shared" si="203"/>
        <v>1.2056002000000001E-3</v>
      </c>
      <c r="Q1404" s="30">
        <f t="shared" si="204"/>
        <v>4.3971089999999998E-4</v>
      </c>
      <c r="R1404" s="94">
        <f t="shared" si="193"/>
        <v>219855</v>
      </c>
      <c r="S1404" s="115"/>
      <c r="T1404" s="111"/>
      <c r="U1404" s="111"/>
      <c r="V1404" s="116"/>
      <c r="W1404" s="96">
        <f t="shared" si="205"/>
        <v>219855</v>
      </c>
    </row>
    <row r="1405" spans="1:23" hidden="1">
      <c r="A1405" s="34" t="s">
        <v>6803</v>
      </c>
      <c r="B1405" s="174">
        <v>1806052</v>
      </c>
      <c r="C1405" s="17" t="s">
        <v>540</v>
      </c>
      <c r="D1405" s="17" t="s">
        <v>438</v>
      </c>
      <c r="E1405" s="17" t="s">
        <v>436</v>
      </c>
      <c r="F1405" s="17" t="s">
        <v>2328</v>
      </c>
      <c r="G1405" s="20" t="s">
        <v>424</v>
      </c>
      <c r="H1405" s="20" t="s">
        <v>3702</v>
      </c>
      <c r="I1405" s="20" t="str">
        <f t="shared" si="192"/>
        <v>2 Gm Raniżów (2)</v>
      </c>
      <c r="J1405" s="18" t="s">
        <v>1743</v>
      </c>
      <c r="K1405" s="151">
        <v>6823</v>
      </c>
      <c r="L1405" s="154">
        <v>1012</v>
      </c>
      <c r="M1405" s="68">
        <v>37</v>
      </c>
      <c r="N1405" s="169">
        <v>3617.17</v>
      </c>
      <c r="O1405" s="32">
        <f t="shared" si="202"/>
        <v>5.4228345000000002E-3</v>
      </c>
      <c r="P1405" s="32">
        <f t="shared" si="203"/>
        <v>1.5171829E-3</v>
      </c>
      <c r="Q1405" s="30">
        <f t="shared" si="204"/>
        <v>5.5335249999999996E-4</v>
      </c>
      <c r="R1405" s="94">
        <f t="shared" si="193"/>
        <v>276676</v>
      </c>
      <c r="S1405" s="115"/>
      <c r="T1405" s="111"/>
      <c r="U1405" s="111"/>
      <c r="V1405" s="116"/>
      <c r="W1405" s="96">
        <f t="shared" si="205"/>
        <v>276676</v>
      </c>
    </row>
    <row r="1406" spans="1:23" ht="20.25" hidden="1" customHeight="1">
      <c r="A1406" s="34" t="s">
        <v>6804</v>
      </c>
      <c r="B1406" s="174">
        <v>1806062</v>
      </c>
      <c r="C1406" s="17" t="s">
        <v>540</v>
      </c>
      <c r="D1406" s="17" t="s">
        <v>438</v>
      </c>
      <c r="E1406" s="17" t="s">
        <v>438</v>
      </c>
      <c r="F1406" s="17" t="s">
        <v>2328</v>
      </c>
      <c r="G1406" s="20" t="s">
        <v>424</v>
      </c>
      <c r="H1406" s="20" t="s">
        <v>3703</v>
      </c>
      <c r="I1406" s="20" t="str">
        <f t="shared" si="192"/>
        <v>2 Gm Dzikowiec (2)</v>
      </c>
      <c r="J1406" s="18" t="s">
        <v>1744</v>
      </c>
      <c r="K1406" s="151">
        <v>6243</v>
      </c>
      <c r="L1406" s="154">
        <v>894</v>
      </c>
      <c r="M1406" s="68">
        <v>59</v>
      </c>
      <c r="N1406" s="169">
        <v>2233.7600000000002</v>
      </c>
      <c r="O1406" s="32">
        <f t="shared" si="202"/>
        <v>9.4505846000000008E-3</v>
      </c>
      <c r="P1406" s="32">
        <f t="shared" si="203"/>
        <v>3.7823322999999999E-3</v>
      </c>
      <c r="Q1406" s="30">
        <f t="shared" si="204"/>
        <v>1.3795062E-3</v>
      </c>
      <c r="R1406" s="94">
        <f t="shared" si="193"/>
        <v>689753</v>
      </c>
      <c r="S1406" s="115"/>
      <c r="T1406" s="111"/>
      <c r="U1406" s="111"/>
      <c r="V1406" s="116"/>
      <c r="W1406" s="96">
        <f t="shared" si="205"/>
        <v>689753</v>
      </c>
    </row>
    <row r="1407" spans="1:23" hidden="1">
      <c r="A1407" s="34" t="s">
        <v>6805</v>
      </c>
      <c r="B1407" s="174">
        <v>1807012</v>
      </c>
      <c r="C1407" s="17" t="s">
        <v>540</v>
      </c>
      <c r="D1407" s="17" t="s">
        <v>445</v>
      </c>
      <c r="E1407" s="17" t="s">
        <v>430</v>
      </c>
      <c r="F1407" s="17" t="s">
        <v>2328</v>
      </c>
      <c r="G1407" s="20" t="s">
        <v>424</v>
      </c>
      <c r="H1407" s="20" t="s">
        <v>3704</v>
      </c>
      <c r="I1407" s="20" t="str">
        <f t="shared" si="192"/>
        <v>2 Gm Chorkówka (2)</v>
      </c>
      <c r="J1407" s="18" t="s">
        <v>1745</v>
      </c>
      <c r="K1407" s="151">
        <v>13421</v>
      </c>
      <c r="L1407" s="154">
        <v>1984</v>
      </c>
      <c r="M1407" s="68">
        <v>17</v>
      </c>
      <c r="N1407" s="169">
        <v>3705.08</v>
      </c>
      <c r="O1407" s="32">
        <f t="shared" si="202"/>
        <v>1.2666716E-3</v>
      </c>
      <c r="P1407" s="32">
        <f t="shared" si="203"/>
        <v>6.7827849999999999E-4</v>
      </c>
      <c r="Q1407" s="30">
        <f t="shared" si="204"/>
        <v>2.4738419999999998E-4</v>
      </c>
      <c r="R1407" s="94">
        <f t="shared" si="193"/>
        <v>123692</v>
      </c>
      <c r="S1407" s="115"/>
      <c r="T1407" s="111"/>
      <c r="U1407" s="111"/>
      <c r="V1407" s="116"/>
      <c r="W1407" s="96">
        <f t="shared" si="205"/>
        <v>123692</v>
      </c>
    </row>
    <row r="1408" spans="1:23" hidden="1">
      <c r="A1408" s="34" t="s">
        <v>6806</v>
      </c>
      <c r="B1408" s="174">
        <v>1807023</v>
      </c>
      <c r="C1408" s="17" t="s">
        <v>540</v>
      </c>
      <c r="D1408" s="17" t="s">
        <v>445</v>
      </c>
      <c r="E1408" s="17" t="s">
        <v>429</v>
      </c>
      <c r="F1408" s="17" t="s">
        <v>2329</v>
      </c>
      <c r="G1408" s="20" t="s">
        <v>425</v>
      </c>
      <c r="H1408" s="20" t="s">
        <v>3705</v>
      </c>
      <c r="I1408" s="20" t="str">
        <f t="shared" si="192"/>
        <v>3 M-Gm Dukla (3)</v>
      </c>
      <c r="J1408" s="18" t="s">
        <v>1746</v>
      </c>
      <c r="K1408" s="151">
        <v>13606</v>
      </c>
      <c r="L1408" s="154">
        <v>1916</v>
      </c>
      <c r="M1408" s="68">
        <v>106</v>
      </c>
      <c r="N1408" s="169">
        <v>3722.08</v>
      </c>
      <c r="O1408" s="32">
        <f t="shared" si="202"/>
        <v>7.7906805000000001E-3</v>
      </c>
      <c r="P1408" s="32">
        <f t="shared" si="203"/>
        <v>4.0103769000000003E-3</v>
      </c>
      <c r="Q1408" s="30">
        <f t="shared" si="204"/>
        <v>1.4626795000000001E-3</v>
      </c>
      <c r="R1408" s="94">
        <f t="shared" si="193"/>
        <v>731339</v>
      </c>
      <c r="S1408" s="115"/>
      <c r="T1408" s="111"/>
      <c r="U1408" s="111"/>
      <c r="V1408" s="116"/>
      <c r="W1408" s="96">
        <f t="shared" si="205"/>
        <v>731339</v>
      </c>
    </row>
    <row r="1409" spans="1:23" hidden="1">
      <c r="A1409" s="34" t="s">
        <v>6807</v>
      </c>
      <c r="B1409" s="174">
        <v>1807033</v>
      </c>
      <c r="C1409" s="17" t="s">
        <v>540</v>
      </c>
      <c r="D1409" s="17" t="s">
        <v>445</v>
      </c>
      <c r="E1409" s="17" t="s">
        <v>432</v>
      </c>
      <c r="F1409" s="17" t="s">
        <v>2329</v>
      </c>
      <c r="G1409" s="20" t="s">
        <v>425</v>
      </c>
      <c r="H1409" s="20" t="s">
        <v>3706</v>
      </c>
      <c r="I1409" s="20" t="str">
        <f t="shared" si="192"/>
        <v>3 M-Gm Iwonicz-Zdrój (3)</v>
      </c>
      <c r="J1409" s="18" t="s">
        <v>1747</v>
      </c>
      <c r="K1409" s="151">
        <v>10062</v>
      </c>
      <c r="L1409" s="154">
        <v>1680</v>
      </c>
      <c r="M1409" s="68">
        <v>18</v>
      </c>
      <c r="N1409" s="169">
        <v>4263.13</v>
      </c>
      <c r="O1409" s="32">
        <f t="shared" si="202"/>
        <v>1.7889087000000001E-3</v>
      </c>
      <c r="P1409" s="32">
        <f t="shared" si="203"/>
        <v>7.0496709999999995E-4</v>
      </c>
      <c r="Q1409" s="30">
        <f t="shared" si="204"/>
        <v>2.5711819999999999E-4</v>
      </c>
      <c r="R1409" s="94">
        <f t="shared" si="193"/>
        <v>128559</v>
      </c>
      <c r="S1409" s="115"/>
      <c r="T1409" s="111"/>
      <c r="U1409" s="111"/>
      <c r="V1409" s="116"/>
      <c r="W1409" s="96">
        <f t="shared" si="205"/>
        <v>128559</v>
      </c>
    </row>
    <row r="1410" spans="1:23" hidden="1">
      <c r="A1410" s="34" t="s">
        <v>6808</v>
      </c>
      <c r="B1410" s="174">
        <v>1807043</v>
      </c>
      <c r="C1410" s="17" t="s">
        <v>540</v>
      </c>
      <c r="D1410" s="17" t="s">
        <v>445</v>
      </c>
      <c r="E1410" s="17" t="s">
        <v>434</v>
      </c>
      <c r="F1410" s="17" t="s">
        <v>2329</v>
      </c>
      <c r="G1410" s="20" t="s">
        <v>425</v>
      </c>
      <c r="H1410" s="20" t="s">
        <v>3707</v>
      </c>
      <c r="I1410" s="20" t="str">
        <f t="shared" si="192"/>
        <v>3 M-Gm Jedlicze (3)</v>
      </c>
      <c r="J1410" s="18" t="s">
        <v>1748</v>
      </c>
      <c r="K1410" s="151">
        <v>14760</v>
      </c>
      <c r="L1410" s="154">
        <v>2210</v>
      </c>
      <c r="M1410" s="68">
        <v>27</v>
      </c>
      <c r="N1410" s="169">
        <v>5350.95</v>
      </c>
      <c r="O1410" s="32">
        <f t="shared" si="202"/>
        <v>1.8292682000000001E-3</v>
      </c>
      <c r="P1410" s="32">
        <f t="shared" si="203"/>
        <v>7.5550740000000002E-4</v>
      </c>
      <c r="Q1410" s="30">
        <f t="shared" si="204"/>
        <v>2.7555139999999999E-4</v>
      </c>
      <c r="R1410" s="94">
        <f t="shared" si="193"/>
        <v>137775</v>
      </c>
      <c r="S1410" s="115"/>
      <c r="T1410" s="111"/>
      <c r="U1410" s="111"/>
      <c r="V1410" s="116"/>
      <c r="W1410" s="96">
        <f t="shared" si="205"/>
        <v>137775</v>
      </c>
    </row>
    <row r="1411" spans="1:23" hidden="1">
      <c r="A1411" s="34" t="s">
        <v>6809</v>
      </c>
      <c r="B1411" s="174">
        <v>1807052</v>
      </c>
      <c r="C1411" s="17" t="s">
        <v>540</v>
      </c>
      <c r="D1411" s="17" t="s">
        <v>445</v>
      </c>
      <c r="E1411" s="17" t="s">
        <v>436</v>
      </c>
      <c r="F1411" s="17" t="s">
        <v>2328</v>
      </c>
      <c r="G1411" s="20" t="s">
        <v>424</v>
      </c>
      <c r="H1411" s="20" t="s">
        <v>3708</v>
      </c>
      <c r="I1411" s="20" t="str">
        <f t="shared" si="192"/>
        <v>2 Gm Korczyna (2)</v>
      </c>
      <c r="J1411" s="18" t="s">
        <v>1749</v>
      </c>
      <c r="K1411" s="151">
        <v>11020</v>
      </c>
      <c r="L1411" s="154">
        <v>1735</v>
      </c>
      <c r="M1411" s="68">
        <v>20</v>
      </c>
      <c r="N1411" s="169">
        <v>4271.17</v>
      </c>
      <c r="O1411" s="32">
        <f t="shared" si="202"/>
        <v>1.8148820000000001E-3</v>
      </c>
      <c r="P1411" s="32">
        <f t="shared" si="203"/>
        <v>7.3722659999999999E-4</v>
      </c>
      <c r="Q1411" s="30">
        <f t="shared" si="204"/>
        <v>2.68884E-4</v>
      </c>
      <c r="R1411" s="94">
        <f t="shared" si="193"/>
        <v>134442</v>
      </c>
      <c r="S1411" s="115"/>
      <c r="T1411" s="111"/>
      <c r="U1411" s="111"/>
      <c r="V1411" s="116"/>
      <c r="W1411" s="96">
        <f t="shared" si="205"/>
        <v>134442</v>
      </c>
    </row>
    <row r="1412" spans="1:23" hidden="1">
      <c r="A1412" s="34" t="s">
        <v>6810</v>
      </c>
      <c r="B1412" s="174">
        <v>1807062</v>
      </c>
      <c r="C1412" s="17" t="s">
        <v>540</v>
      </c>
      <c r="D1412" s="17" t="s">
        <v>445</v>
      </c>
      <c r="E1412" s="17" t="s">
        <v>438</v>
      </c>
      <c r="F1412" s="17" t="s">
        <v>2328</v>
      </c>
      <c r="G1412" s="20" t="s">
        <v>424</v>
      </c>
      <c r="H1412" s="20" t="s">
        <v>3709</v>
      </c>
      <c r="I1412" s="20" t="str">
        <f t="shared" ref="I1412:I1475" si="206">CONCATENATE(F1412," ",G1412," ",H1412)</f>
        <v>2 Gm Krościenko Wyżne (2)</v>
      </c>
      <c r="J1412" s="18" t="s">
        <v>1750</v>
      </c>
      <c r="K1412" s="151">
        <v>5269</v>
      </c>
      <c r="L1412" s="154">
        <v>768</v>
      </c>
      <c r="M1412" s="68">
        <v>22</v>
      </c>
      <c r="N1412" s="169">
        <v>5221.8999999999996</v>
      </c>
      <c r="O1412" s="32">
        <f t="shared" si="202"/>
        <v>4.1753653E-3</v>
      </c>
      <c r="P1412" s="32">
        <f t="shared" si="203"/>
        <v>6.140831E-4</v>
      </c>
      <c r="Q1412" s="30">
        <f t="shared" si="204"/>
        <v>2.239706E-4</v>
      </c>
      <c r="R1412" s="94">
        <f t="shared" ref="R1412:R1475" si="207">ROUNDDOWN(500000000*Q1412,0)</f>
        <v>111985</v>
      </c>
      <c r="S1412" s="115"/>
      <c r="T1412" s="111"/>
      <c r="U1412" s="111"/>
      <c r="V1412" s="116"/>
      <c r="W1412" s="96">
        <f t="shared" si="205"/>
        <v>111985</v>
      </c>
    </row>
    <row r="1413" spans="1:23" hidden="1">
      <c r="A1413" s="34" t="s">
        <v>6811</v>
      </c>
      <c r="B1413" s="174">
        <v>1807072</v>
      </c>
      <c r="C1413" s="17" t="s">
        <v>540</v>
      </c>
      <c r="D1413" s="17" t="s">
        <v>445</v>
      </c>
      <c r="E1413" s="17" t="s">
        <v>445</v>
      </c>
      <c r="F1413" s="17" t="s">
        <v>2328</v>
      </c>
      <c r="G1413" s="20" t="s">
        <v>424</v>
      </c>
      <c r="H1413" s="20" t="s">
        <v>3710</v>
      </c>
      <c r="I1413" s="20" t="str">
        <f t="shared" si="206"/>
        <v>2 Gm Miejsce Piastowe (2)</v>
      </c>
      <c r="J1413" s="18" t="s">
        <v>1751</v>
      </c>
      <c r="K1413" s="151">
        <v>13151</v>
      </c>
      <c r="L1413" s="154">
        <v>1897</v>
      </c>
      <c r="M1413" s="68">
        <v>22</v>
      </c>
      <c r="N1413" s="169">
        <v>4313.62</v>
      </c>
      <c r="O1413" s="32">
        <f t="shared" si="202"/>
        <v>1.6728765E-3</v>
      </c>
      <c r="P1413" s="32">
        <f t="shared" si="203"/>
        <v>7.3568060000000005E-4</v>
      </c>
      <c r="Q1413" s="30">
        <f t="shared" si="204"/>
        <v>2.6832009999999999E-4</v>
      </c>
      <c r="R1413" s="94">
        <f t="shared" si="207"/>
        <v>134160</v>
      </c>
      <c r="S1413" s="115"/>
      <c r="T1413" s="111"/>
      <c r="U1413" s="111"/>
      <c r="V1413" s="116"/>
      <c r="W1413" s="96">
        <f t="shared" si="205"/>
        <v>134160</v>
      </c>
    </row>
    <row r="1414" spans="1:23" hidden="1">
      <c r="A1414" s="34" t="s">
        <v>6812</v>
      </c>
      <c r="B1414" s="174">
        <v>1807083</v>
      </c>
      <c r="C1414" s="17" t="s">
        <v>540</v>
      </c>
      <c r="D1414" s="17" t="s">
        <v>445</v>
      </c>
      <c r="E1414" s="17" t="s">
        <v>469</v>
      </c>
      <c r="F1414" s="17" t="s">
        <v>2329</v>
      </c>
      <c r="G1414" s="20" t="s">
        <v>425</v>
      </c>
      <c r="H1414" s="20" t="s">
        <v>3711</v>
      </c>
      <c r="I1414" s="20" t="str">
        <f t="shared" si="206"/>
        <v>3 M-Gm Rymanów (3)</v>
      </c>
      <c r="J1414" s="18" t="s">
        <v>1752</v>
      </c>
      <c r="K1414" s="151">
        <v>14904</v>
      </c>
      <c r="L1414" s="154">
        <v>2340</v>
      </c>
      <c r="M1414" s="68">
        <v>29</v>
      </c>
      <c r="N1414" s="169">
        <v>3963.8</v>
      </c>
      <c r="O1414" s="32">
        <f t="shared" si="202"/>
        <v>1.9457863E-3</v>
      </c>
      <c r="P1414" s="32">
        <f t="shared" si="203"/>
        <v>1.1486805E-3</v>
      </c>
      <c r="Q1414" s="30">
        <f t="shared" si="204"/>
        <v>4.1895099999999998E-4</v>
      </c>
      <c r="R1414" s="94">
        <f t="shared" si="207"/>
        <v>209475</v>
      </c>
      <c r="S1414" s="115"/>
      <c r="T1414" s="111"/>
      <c r="U1414" s="111"/>
      <c r="V1414" s="116"/>
      <c r="W1414" s="96">
        <f t="shared" si="205"/>
        <v>209475</v>
      </c>
    </row>
    <row r="1415" spans="1:23" hidden="1">
      <c r="A1415" s="34" t="s">
        <v>6813</v>
      </c>
      <c r="B1415" s="174">
        <v>1807092</v>
      </c>
      <c r="C1415" s="17" t="s">
        <v>540</v>
      </c>
      <c r="D1415" s="17" t="s">
        <v>445</v>
      </c>
      <c r="E1415" s="17" t="s">
        <v>471</v>
      </c>
      <c r="F1415" s="17" t="s">
        <v>2328</v>
      </c>
      <c r="G1415" s="20" t="s">
        <v>424</v>
      </c>
      <c r="H1415" s="20" t="s">
        <v>3712</v>
      </c>
      <c r="I1415" s="20" t="str">
        <f t="shared" si="206"/>
        <v>2 Gm Wojaszówka (2)</v>
      </c>
      <c r="J1415" s="18" t="s">
        <v>1753</v>
      </c>
      <c r="K1415" s="151">
        <v>9121</v>
      </c>
      <c r="L1415" s="154">
        <v>1369</v>
      </c>
      <c r="M1415" s="68">
        <v>14</v>
      </c>
      <c r="N1415" s="169">
        <v>4308.0200000000004</v>
      </c>
      <c r="O1415" s="32">
        <f t="shared" si="202"/>
        <v>1.5349194E-3</v>
      </c>
      <c r="P1415" s="32">
        <f t="shared" si="203"/>
        <v>4.877657E-4</v>
      </c>
      <c r="Q1415" s="30">
        <f t="shared" si="204"/>
        <v>1.7789969999999999E-4</v>
      </c>
      <c r="R1415" s="94">
        <f t="shared" si="207"/>
        <v>88949</v>
      </c>
      <c r="S1415" s="115"/>
      <c r="T1415" s="111"/>
      <c r="U1415" s="111"/>
      <c r="V1415" s="116"/>
      <c r="W1415" s="96">
        <f t="shared" si="205"/>
        <v>88949</v>
      </c>
    </row>
    <row r="1416" spans="1:23" s="1" customFormat="1" ht="20.25" hidden="1" customHeight="1">
      <c r="A1416" s="34" t="s">
        <v>6814</v>
      </c>
      <c r="B1416" s="174">
        <v>1807102</v>
      </c>
      <c r="C1416" s="35" t="s">
        <v>540</v>
      </c>
      <c r="D1416" s="35" t="s">
        <v>445</v>
      </c>
      <c r="E1416" s="35" t="s">
        <v>484</v>
      </c>
      <c r="F1416" s="17" t="s">
        <v>2328</v>
      </c>
      <c r="G1416" s="37" t="s">
        <v>424</v>
      </c>
      <c r="H1416" s="37" t="s">
        <v>3713</v>
      </c>
      <c r="I1416" s="20" t="str">
        <f t="shared" si="206"/>
        <v>2 Gm Jaśliska (2)</v>
      </c>
      <c r="J1416" s="45" t="s">
        <v>8</v>
      </c>
      <c r="K1416" s="151">
        <v>2004</v>
      </c>
      <c r="L1416" s="154">
        <v>258</v>
      </c>
      <c r="M1416" s="68">
        <v>16</v>
      </c>
      <c r="N1416" s="169">
        <v>3098.3</v>
      </c>
      <c r="O1416" s="54">
        <f t="shared" si="202"/>
        <v>7.9840319000000007E-3</v>
      </c>
      <c r="P1416" s="54">
        <f t="shared" si="203"/>
        <v>6.6484200000000002E-4</v>
      </c>
      <c r="Q1416" s="55">
        <f t="shared" si="204"/>
        <v>2.424836E-4</v>
      </c>
      <c r="R1416" s="94">
        <f t="shared" si="207"/>
        <v>121241</v>
      </c>
      <c r="S1416" s="115"/>
      <c r="T1416" s="111"/>
      <c r="U1416" s="111"/>
      <c r="V1416" s="116"/>
      <c r="W1416" s="96">
        <f t="shared" si="205"/>
        <v>121241</v>
      </c>
    </row>
    <row r="1417" spans="1:23" hidden="1">
      <c r="A1417" s="34" t="s">
        <v>6815</v>
      </c>
      <c r="B1417" s="174">
        <v>1808011</v>
      </c>
      <c r="C1417" s="17" t="s">
        <v>540</v>
      </c>
      <c r="D1417" s="17" t="s">
        <v>469</v>
      </c>
      <c r="E1417" s="17" t="s">
        <v>430</v>
      </c>
      <c r="F1417" s="17" t="s">
        <v>2327</v>
      </c>
      <c r="G1417" s="20" t="s">
        <v>423</v>
      </c>
      <c r="H1417" s="20" t="s">
        <v>3714</v>
      </c>
      <c r="I1417" s="20" t="str">
        <f t="shared" si="206"/>
        <v>1 M Leżajsk (1)</v>
      </c>
      <c r="J1417" s="18" t="s">
        <v>1754</v>
      </c>
      <c r="K1417" s="151">
        <v>12395</v>
      </c>
      <c r="L1417" s="154">
        <v>1520</v>
      </c>
      <c r="M1417" s="68"/>
      <c r="N1417" s="169">
        <v>4726.49</v>
      </c>
      <c r="O1417" s="32">
        <f t="shared" si="202"/>
        <v>0</v>
      </c>
      <c r="P1417" s="32">
        <f t="shared" si="203"/>
        <v>0</v>
      </c>
      <c r="Q1417" s="30">
        <f t="shared" si="204"/>
        <v>0</v>
      </c>
      <c r="R1417" s="94">
        <f t="shared" si="207"/>
        <v>0</v>
      </c>
      <c r="S1417" s="115"/>
      <c r="T1417" s="111"/>
      <c r="U1417" s="111"/>
      <c r="V1417" s="116"/>
      <c r="W1417" s="96">
        <f t="shared" si="205"/>
        <v>0</v>
      </c>
    </row>
    <row r="1418" spans="1:23" hidden="1">
      <c r="A1418" s="34" t="s">
        <v>6816</v>
      </c>
      <c r="B1418" s="174">
        <v>1808022</v>
      </c>
      <c r="C1418" s="17" t="s">
        <v>540</v>
      </c>
      <c r="D1418" s="17" t="s">
        <v>469</v>
      </c>
      <c r="E1418" s="17" t="s">
        <v>429</v>
      </c>
      <c r="F1418" s="17" t="s">
        <v>2328</v>
      </c>
      <c r="G1418" s="20" t="s">
        <v>424</v>
      </c>
      <c r="H1418" s="20" t="s">
        <v>3715</v>
      </c>
      <c r="I1418" s="20" t="str">
        <f t="shared" si="206"/>
        <v>2 Gm Grodzisko Dolne (2)</v>
      </c>
      <c r="J1418" s="18" t="s">
        <v>1755</v>
      </c>
      <c r="K1418" s="151">
        <v>7656</v>
      </c>
      <c r="L1418" s="154">
        <v>1086</v>
      </c>
      <c r="M1418" s="68">
        <v>16</v>
      </c>
      <c r="N1418" s="169">
        <v>3492.67</v>
      </c>
      <c r="O1418" s="32">
        <f t="shared" si="202"/>
        <v>2.0898640999999999E-3</v>
      </c>
      <c r="P1418" s="32">
        <f t="shared" si="203"/>
        <v>6.4981580000000004E-4</v>
      </c>
      <c r="Q1418" s="30">
        <f t="shared" si="204"/>
        <v>2.3700319999999999E-4</v>
      </c>
      <c r="R1418" s="94">
        <f t="shared" si="207"/>
        <v>118501</v>
      </c>
      <c r="S1418" s="115"/>
      <c r="T1418" s="111"/>
      <c r="U1418" s="111"/>
      <c r="V1418" s="116"/>
      <c r="W1418" s="96">
        <f t="shared" si="205"/>
        <v>118501</v>
      </c>
    </row>
    <row r="1419" spans="1:23" hidden="1">
      <c r="A1419" s="34" t="s">
        <v>6817</v>
      </c>
      <c r="B1419" s="174">
        <v>1808032</v>
      </c>
      <c r="C1419" s="17" t="s">
        <v>540</v>
      </c>
      <c r="D1419" s="17" t="s">
        <v>469</v>
      </c>
      <c r="E1419" s="17" t="s">
        <v>432</v>
      </c>
      <c r="F1419" s="17" t="s">
        <v>2328</v>
      </c>
      <c r="G1419" s="20" t="s">
        <v>424</v>
      </c>
      <c r="H1419" s="20" t="s">
        <v>3716</v>
      </c>
      <c r="I1419" s="20" t="str">
        <f t="shared" si="206"/>
        <v>2 Gm Kuryłówka (2)</v>
      </c>
      <c r="J1419" s="18" t="s">
        <v>1756</v>
      </c>
      <c r="K1419" s="151">
        <v>5409</v>
      </c>
      <c r="L1419" s="154">
        <v>835</v>
      </c>
      <c r="M1419" s="68">
        <v>32</v>
      </c>
      <c r="N1419" s="169">
        <v>2881.38</v>
      </c>
      <c r="O1419" s="32">
        <f t="shared" si="202"/>
        <v>5.9160658000000001E-3</v>
      </c>
      <c r="P1419" s="32">
        <f t="shared" si="203"/>
        <v>1.7144267E-3</v>
      </c>
      <c r="Q1419" s="30">
        <f t="shared" si="204"/>
        <v>6.2529199999999995E-4</v>
      </c>
      <c r="R1419" s="94">
        <f t="shared" si="207"/>
        <v>312646</v>
      </c>
      <c r="S1419" s="115"/>
      <c r="T1419" s="111"/>
      <c r="U1419" s="111"/>
      <c r="V1419" s="116"/>
      <c r="W1419" s="96">
        <f t="shared" si="205"/>
        <v>312646</v>
      </c>
    </row>
    <row r="1420" spans="1:23" hidden="1">
      <c r="A1420" s="34" t="s">
        <v>6818</v>
      </c>
      <c r="B1420" s="174">
        <v>1808042</v>
      </c>
      <c r="C1420" s="17" t="s">
        <v>540</v>
      </c>
      <c r="D1420" s="17" t="s">
        <v>469</v>
      </c>
      <c r="E1420" s="17" t="s">
        <v>434</v>
      </c>
      <c r="F1420" s="17" t="s">
        <v>2328</v>
      </c>
      <c r="G1420" s="20" t="s">
        <v>424</v>
      </c>
      <c r="H1420" s="20" t="s">
        <v>3717</v>
      </c>
      <c r="I1420" s="20" t="str">
        <f t="shared" si="206"/>
        <v>2 Gm Leżajsk (2)</v>
      </c>
      <c r="J1420" s="18" t="s">
        <v>1754</v>
      </c>
      <c r="K1420" s="151">
        <v>19684</v>
      </c>
      <c r="L1420" s="154">
        <v>2899</v>
      </c>
      <c r="M1420" s="68">
        <v>142</v>
      </c>
      <c r="N1420" s="169">
        <v>3670.11</v>
      </c>
      <c r="O1420" s="32">
        <f t="shared" si="202"/>
        <v>7.2139808000000003E-3</v>
      </c>
      <c r="P1420" s="32">
        <f t="shared" si="203"/>
        <v>5.6982843000000002E-3</v>
      </c>
      <c r="Q1420" s="30">
        <f t="shared" si="204"/>
        <v>2.0782993000000001E-3</v>
      </c>
      <c r="R1420" s="94">
        <f t="shared" si="207"/>
        <v>1039149</v>
      </c>
      <c r="S1420" s="115"/>
      <c r="T1420" s="111"/>
      <c r="U1420" s="111"/>
      <c r="V1420" s="116"/>
      <c r="W1420" s="96">
        <f t="shared" si="205"/>
        <v>1039149</v>
      </c>
    </row>
    <row r="1421" spans="1:23" hidden="1">
      <c r="A1421" s="34" t="s">
        <v>6819</v>
      </c>
      <c r="B1421" s="174">
        <v>1808053</v>
      </c>
      <c r="C1421" s="17" t="s">
        <v>540</v>
      </c>
      <c r="D1421" s="17" t="s">
        <v>469</v>
      </c>
      <c r="E1421" s="17" t="s">
        <v>436</v>
      </c>
      <c r="F1421" s="17" t="s">
        <v>2329</v>
      </c>
      <c r="G1421" s="20" t="s">
        <v>425</v>
      </c>
      <c r="H1421" s="20" t="s">
        <v>3718</v>
      </c>
      <c r="I1421" s="20" t="str">
        <f t="shared" si="206"/>
        <v>3 M-Gm Nowa Sarzyna (3)</v>
      </c>
      <c r="J1421" s="18" t="s">
        <v>1757</v>
      </c>
      <c r="K1421" s="151">
        <v>20683</v>
      </c>
      <c r="L1421" s="154">
        <v>2951</v>
      </c>
      <c r="M1421" s="68">
        <v>146</v>
      </c>
      <c r="N1421" s="169">
        <v>3553.52</v>
      </c>
      <c r="O1421" s="32">
        <f t="shared" si="202"/>
        <v>7.0589371999999996E-3</v>
      </c>
      <c r="P1421" s="32">
        <f t="shared" si="203"/>
        <v>5.8620533000000004E-3</v>
      </c>
      <c r="Q1421" s="30">
        <f t="shared" si="204"/>
        <v>2.1380297999999999E-3</v>
      </c>
      <c r="R1421" s="94">
        <f t="shared" si="207"/>
        <v>1069014</v>
      </c>
      <c r="S1421" s="115"/>
      <c r="T1421" s="111"/>
      <c r="U1421" s="111"/>
      <c r="V1421" s="116"/>
      <c r="W1421" s="96">
        <f t="shared" si="205"/>
        <v>1069014</v>
      </c>
    </row>
    <row r="1422" spans="1:23" hidden="1">
      <c r="A1422" s="34" t="s">
        <v>6820</v>
      </c>
      <c r="B1422" s="174">
        <v>1809011</v>
      </c>
      <c r="C1422" s="17" t="s">
        <v>540</v>
      </c>
      <c r="D1422" s="17" t="s">
        <v>471</v>
      </c>
      <c r="E1422" s="17" t="s">
        <v>430</v>
      </c>
      <c r="F1422" s="17" t="s">
        <v>2327</v>
      </c>
      <c r="G1422" s="20" t="s">
        <v>423</v>
      </c>
      <c r="H1422" s="20" t="s">
        <v>3719</v>
      </c>
      <c r="I1422" s="20" t="str">
        <f t="shared" si="206"/>
        <v>1 M Lubaczów (1)</v>
      </c>
      <c r="J1422" s="18" t="s">
        <v>1758</v>
      </c>
      <c r="K1422" s="151">
        <v>11125</v>
      </c>
      <c r="L1422" s="154">
        <v>1447</v>
      </c>
      <c r="M1422" s="68">
        <v>14</v>
      </c>
      <c r="N1422" s="169">
        <v>4371.58</v>
      </c>
      <c r="O1422" s="32">
        <f t="shared" si="202"/>
        <v>1.2584269000000001E-3</v>
      </c>
      <c r="P1422" s="32">
        <f t="shared" si="203"/>
        <v>4.1654129999999998E-4</v>
      </c>
      <c r="Q1422" s="30">
        <f t="shared" si="204"/>
        <v>1.519224E-4</v>
      </c>
      <c r="R1422" s="94">
        <f t="shared" si="207"/>
        <v>75961</v>
      </c>
      <c r="S1422" s="115"/>
      <c r="T1422" s="111"/>
      <c r="U1422" s="111"/>
      <c r="V1422" s="116"/>
      <c r="W1422" s="96">
        <f t="shared" si="205"/>
        <v>75961</v>
      </c>
    </row>
    <row r="1423" spans="1:23" hidden="1">
      <c r="A1423" s="34" t="s">
        <v>6821</v>
      </c>
      <c r="B1423" s="174">
        <v>1809023</v>
      </c>
      <c r="C1423" s="17" t="s">
        <v>540</v>
      </c>
      <c r="D1423" s="17" t="s">
        <v>471</v>
      </c>
      <c r="E1423" s="17" t="s">
        <v>429</v>
      </c>
      <c r="F1423" s="17" t="s">
        <v>2329</v>
      </c>
      <c r="G1423" s="20" t="s">
        <v>425</v>
      </c>
      <c r="H1423" s="20" t="s">
        <v>3720</v>
      </c>
      <c r="I1423" s="20" t="str">
        <f t="shared" si="206"/>
        <v>3 M-Gm Cieszanów (3)</v>
      </c>
      <c r="J1423" s="18" t="s">
        <v>1759</v>
      </c>
      <c r="K1423" s="151">
        <v>6554</v>
      </c>
      <c r="L1423" s="154">
        <v>805</v>
      </c>
      <c r="M1423" s="68">
        <v>27</v>
      </c>
      <c r="N1423" s="169">
        <v>3669.12</v>
      </c>
      <c r="O1423" s="32">
        <f t="shared" si="202"/>
        <v>4.1196215999999997E-3</v>
      </c>
      <c r="P1423" s="32">
        <f t="shared" si="203"/>
        <v>9.0383939999999995E-4</v>
      </c>
      <c r="Q1423" s="30">
        <f t="shared" si="204"/>
        <v>3.2965160000000002E-4</v>
      </c>
      <c r="R1423" s="94">
        <f t="shared" si="207"/>
        <v>164825</v>
      </c>
      <c r="S1423" s="115"/>
      <c r="T1423" s="111"/>
      <c r="U1423" s="111"/>
      <c r="V1423" s="116"/>
      <c r="W1423" s="96">
        <f t="shared" si="205"/>
        <v>164825</v>
      </c>
    </row>
    <row r="1424" spans="1:23" hidden="1">
      <c r="A1424" s="34" t="s">
        <v>6822</v>
      </c>
      <c r="B1424" s="174">
        <v>1809032</v>
      </c>
      <c r="C1424" s="17" t="s">
        <v>540</v>
      </c>
      <c r="D1424" s="17" t="s">
        <v>471</v>
      </c>
      <c r="E1424" s="17" t="s">
        <v>432</v>
      </c>
      <c r="F1424" s="17" t="s">
        <v>2328</v>
      </c>
      <c r="G1424" s="20" t="s">
        <v>424</v>
      </c>
      <c r="H1424" s="20" t="s">
        <v>3721</v>
      </c>
      <c r="I1424" s="20" t="str">
        <f t="shared" si="206"/>
        <v>2 Gm Horyniec-Zdrój (2)</v>
      </c>
      <c r="J1424" s="18" t="s">
        <v>1760</v>
      </c>
      <c r="K1424" s="151">
        <v>4080</v>
      </c>
      <c r="L1424" s="154">
        <v>513</v>
      </c>
      <c r="M1424" s="68">
        <v>23</v>
      </c>
      <c r="N1424" s="169">
        <v>3917.33</v>
      </c>
      <c r="O1424" s="32">
        <f t="shared" si="202"/>
        <v>5.6372549000000003E-3</v>
      </c>
      <c r="P1424" s="32">
        <f t="shared" si="203"/>
        <v>7.3823539999999998E-4</v>
      </c>
      <c r="Q1424" s="30">
        <f t="shared" si="204"/>
        <v>2.6925190000000001E-4</v>
      </c>
      <c r="R1424" s="94">
        <f t="shared" si="207"/>
        <v>134625</v>
      </c>
      <c r="S1424" s="115"/>
      <c r="T1424" s="111"/>
      <c r="U1424" s="111"/>
      <c r="V1424" s="116"/>
      <c r="W1424" s="96">
        <f t="shared" si="205"/>
        <v>134625</v>
      </c>
    </row>
    <row r="1425" spans="1:23" hidden="1">
      <c r="A1425" s="34" t="s">
        <v>6823</v>
      </c>
      <c r="B1425" s="174">
        <v>1809042</v>
      </c>
      <c r="C1425" s="17" t="s">
        <v>540</v>
      </c>
      <c r="D1425" s="17" t="s">
        <v>471</v>
      </c>
      <c r="E1425" s="17" t="s">
        <v>434</v>
      </c>
      <c r="F1425" s="17" t="s">
        <v>2328</v>
      </c>
      <c r="G1425" s="20" t="s">
        <v>424</v>
      </c>
      <c r="H1425" s="20" t="s">
        <v>3722</v>
      </c>
      <c r="I1425" s="20" t="str">
        <f t="shared" si="206"/>
        <v>2 Gm Lubaczów (2)</v>
      </c>
      <c r="J1425" s="18" t="s">
        <v>1758</v>
      </c>
      <c r="K1425" s="151">
        <v>8844</v>
      </c>
      <c r="L1425" s="154">
        <v>1264</v>
      </c>
      <c r="M1425" s="68">
        <v>76</v>
      </c>
      <c r="N1425" s="169">
        <v>3424.36</v>
      </c>
      <c r="O1425" s="32">
        <f t="shared" si="202"/>
        <v>8.5933966000000007E-3</v>
      </c>
      <c r="P1425" s="32">
        <f t="shared" si="203"/>
        <v>3.1719951E-3</v>
      </c>
      <c r="Q1425" s="30">
        <f t="shared" si="204"/>
        <v>1.1569017999999999E-3</v>
      </c>
      <c r="R1425" s="94">
        <f t="shared" si="207"/>
        <v>578450</v>
      </c>
      <c r="S1425" s="115"/>
      <c r="T1425" s="111"/>
      <c r="U1425" s="111"/>
      <c r="V1425" s="116"/>
      <c r="W1425" s="96">
        <f t="shared" si="205"/>
        <v>578450</v>
      </c>
    </row>
    <row r="1426" spans="1:23" hidden="1">
      <c r="A1426" s="34" t="s">
        <v>6824</v>
      </c>
      <c r="B1426" s="174">
        <v>1809053</v>
      </c>
      <c r="C1426" s="17" t="s">
        <v>540</v>
      </c>
      <c r="D1426" s="17" t="s">
        <v>471</v>
      </c>
      <c r="E1426" s="17" t="s">
        <v>436</v>
      </c>
      <c r="F1426" s="17" t="s">
        <v>2329</v>
      </c>
      <c r="G1426" s="20" t="s">
        <v>425</v>
      </c>
      <c r="H1426" s="20" t="s">
        <v>3723</v>
      </c>
      <c r="I1426" s="20" t="str">
        <f t="shared" si="206"/>
        <v>3 M-Gm Narol (3)</v>
      </c>
      <c r="J1426" s="18" t="s">
        <v>1761</v>
      </c>
      <c r="K1426" s="151">
        <v>7381</v>
      </c>
      <c r="L1426" s="154">
        <v>853</v>
      </c>
      <c r="M1426" s="68">
        <v>10</v>
      </c>
      <c r="N1426" s="169">
        <v>3064.38</v>
      </c>
      <c r="O1426" s="32">
        <f t="shared" si="202"/>
        <v>1.3548299E-3</v>
      </c>
      <c r="P1426" s="32">
        <f t="shared" si="203"/>
        <v>3.7712999999999999E-4</v>
      </c>
      <c r="Q1426" s="30">
        <f t="shared" si="204"/>
        <v>1.3754819999999999E-4</v>
      </c>
      <c r="R1426" s="94">
        <f t="shared" si="207"/>
        <v>68774</v>
      </c>
      <c r="S1426" s="115"/>
      <c r="T1426" s="111"/>
      <c r="U1426" s="111"/>
      <c r="V1426" s="116"/>
      <c r="W1426" s="96">
        <f t="shared" si="205"/>
        <v>68774</v>
      </c>
    </row>
    <row r="1427" spans="1:23" hidden="1">
      <c r="A1427" s="34" t="s">
        <v>6825</v>
      </c>
      <c r="B1427" s="174">
        <v>1809063</v>
      </c>
      <c r="C1427" s="17" t="s">
        <v>540</v>
      </c>
      <c r="D1427" s="17" t="s">
        <v>471</v>
      </c>
      <c r="E1427" s="17" t="s">
        <v>438</v>
      </c>
      <c r="F1427" s="17" t="s">
        <v>2329</v>
      </c>
      <c r="G1427" s="20" t="s">
        <v>425</v>
      </c>
      <c r="H1427" s="20" t="s">
        <v>3724</v>
      </c>
      <c r="I1427" s="20" t="str">
        <f t="shared" si="206"/>
        <v>3 M-Gm Oleszyce (3)</v>
      </c>
      <c r="J1427" s="18" t="s">
        <v>1762</v>
      </c>
      <c r="K1427" s="151">
        <v>5933</v>
      </c>
      <c r="L1427" s="154">
        <v>869</v>
      </c>
      <c r="M1427" s="68">
        <v>44</v>
      </c>
      <c r="N1427" s="169">
        <v>3379.39</v>
      </c>
      <c r="O1427" s="32">
        <f t="shared" si="202"/>
        <v>7.4161469000000001E-3</v>
      </c>
      <c r="P1427" s="32">
        <f t="shared" si="203"/>
        <v>1.9070399E-3</v>
      </c>
      <c r="Q1427" s="30">
        <f t="shared" si="204"/>
        <v>6.9554260000000004E-4</v>
      </c>
      <c r="R1427" s="94">
        <f t="shared" si="207"/>
        <v>347771</v>
      </c>
      <c r="S1427" s="115"/>
      <c r="T1427" s="111"/>
      <c r="U1427" s="111"/>
      <c r="V1427" s="116"/>
      <c r="W1427" s="96">
        <f t="shared" si="205"/>
        <v>347771</v>
      </c>
    </row>
    <row r="1428" spans="1:23" ht="20.25" hidden="1" customHeight="1">
      <c r="A1428" s="34" t="s">
        <v>6826</v>
      </c>
      <c r="B1428" s="174">
        <v>1809072</v>
      </c>
      <c r="C1428" s="17" t="s">
        <v>540</v>
      </c>
      <c r="D1428" s="17" t="s">
        <v>471</v>
      </c>
      <c r="E1428" s="17" t="s">
        <v>445</v>
      </c>
      <c r="F1428" s="17" t="s">
        <v>2328</v>
      </c>
      <c r="G1428" s="20" t="s">
        <v>424</v>
      </c>
      <c r="H1428" s="20" t="s">
        <v>3725</v>
      </c>
      <c r="I1428" s="20" t="str">
        <f t="shared" si="206"/>
        <v>2 Gm Stary Dzików (2)</v>
      </c>
      <c r="J1428" s="18" t="s">
        <v>1763</v>
      </c>
      <c r="K1428" s="151">
        <v>3849</v>
      </c>
      <c r="L1428" s="154">
        <v>448</v>
      </c>
      <c r="M1428" s="68">
        <v>21</v>
      </c>
      <c r="N1428" s="169">
        <v>3444.23</v>
      </c>
      <c r="O1428" s="32">
        <f t="shared" ref="O1428:O1459" si="208" xml:space="preserve"> ROUNDDOWN(M1428/K1428,10)</f>
        <v>5.4559624999999997E-3</v>
      </c>
      <c r="P1428" s="32">
        <f t="shared" ref="P1428:P1459" si="209">ROUNDDOWN(L1428*O1428/N1428,10)</f>
        <v>7.0967130000000004E-4</v>
      </c>
      <c r="Q1428" s="30">
        <f t="shared" ref="Q1428:Q1459" si="210">ROUNDDOWN(P1428/$P$2498,10)</f>
        <v>2.5883390000000002E-4</v>
      </c>
      <c r="R1428" s="94">
        <f t="shared" si="207"/>
        <v>129416</v>
      </c>
      <c r="S1428" s="115"/>
      <c r="T1428" s="111"/>
      <c r="U1428" s="111"/>
      <c r="V1428" s="116"/>
      <c r="W1428" s="96">
        <f t="shared" ref="W1428:W1459" si="211">MIN(R1428:U1428)</f>
        <v>129416</v>
      </c>
    </row>
    <row r="1429" spans="1:23" hidden="1">
      <c r="A1429" s="34" t="s">
        <v>6827</v>
      </c>
      <c r="B1429" s="174">
        <v>1809082</v>
      </c>
      <c r="C1429" s="17" t="s">
        <v>540</v>
      </c>
      <c r="D1429" s="17" t="s">
        <v>471</v>
      </c>
      <c r="E1429" s="17" t="s">
        <v>469</v>
      </c>
      <c r="F1429" s="17" t="s">
        <v>2328</v>
      </c>
      <c r="G1429" s="20" t="s">
        <v>424</v>
      </c>
      <c r="H1429" s="20" t="s">
        <v>3726</v>
      </c>
      <c r="I1429" s="20" t="str">
        <f t="shared" si="206"/>
        <v>2 Gm Wielkie Oczy (2)</v>
      </c>
      <c r="J1429" s="18" t="s">
        <v>1764</v>
      </c>
      <c r="K1429" s="151">
        <v>3620</v>
      </c>
      <c r="L1429" s="154">
        <v>491</v>
      </c>
      <c r="M1429" s="68">
        <v>9</v>
      </c>
      <c r="N1429" s="169">
        <v>3322.77</v>
      </c>
      <c r="O1429" s="32">
        <f t="shared" si="208"/>
        <v>2.4861877999999998E-3</v>
      </c>
      <c r="P1429" s="32">
        <f t="shared" si="209"/>
        <v>3.6737960000000002E-4</v>
      </c>
      <c r="Q1429" s="30">
        <f t="shared" si="210"/>
        <v>1.3399199999999999E-4</v>
      </c>
      <c r="R1429" s="94">
        <f t="shared" si="207"/>
        <v>66996</v>
      </c>
      <c r="S1429" s="115"/>
      <c r="T1429" s="111"/>
      <c r="U1429" s="111"/>
      <c r="V1429" s="116"/>
      <c r="W1429" s="96">
        <f t="shared" si="211"/>
        <v>66996</v>
      </c>
    </row>
    <row r="1430" spans="1:23" hidden="1">
      <c r="A1430" s="34" t="s">
        <v>6828</v>
      </c>
      <c r="B1430" s="174">
        <v>1810011</v>
      </c>
      <c r="C1430" s="17" t="s">
        <v>540</v>
      </c>
      <c r="D1430" s="17" t="s">
        <v>484</v>
      </c>
      <c r="E1430" s="17" t="s">
        <v>430</v>
      </c>
      <c r="F1430" s="17" t="s">
        <v>2327</v>
      </c>
      <c r="G1430" s="20" t="s">
        <v>423</v>
      </c>
      <c r="H1430" s="20" t="s">
        <v>3727</v>
      </c>
      <c r="I1430" s="20" t="str">
        <f t="shared" si="206"/>
        <v>1 M Łańcut (1)</v>
      </c>
      <c r="J1430" s="18" t="s">
        <v>1765</v>
      </c>
      <c r="K1430" s="151">
        <v>17809</v>
      </c>
      <c r="L1430" s="154">
        <v>2517</v>
      </c>
      <c r="M1430" s="68">
        <v>20</v>
      </c>
      <c r="N1430" s="169">
        <v>5160.8100000000004</v>
      </c>
      <c r="O1430" s="32">
        <f t="shared" si="208"/>
        <v>1.1230276E-3</v>
      </c>
      <c r="P1430" s="32">
        <f t="shared" si="209"/>
        <v>5.4771639999999999E-4</v>
      </c>
      <c r="Q1430" s="30">
        <f t="shared" si="210"/>
        <v>1.997651E-4</v>
      </c>
      <c r="R1430" s="94">
        <f t="shared" si="207"/>
        <v>99882</v>
      </c>
      <c r="S1430" s="115"/>
      <c r="T1430" s="111"/>
      <c r="U1430" s="111"/>
      <c r="V1430" s="116"/>
      <c r="W1430" s="96">
        <f t="shared" si="211"/>
        <v>99882</v>
      </c>
    </row>
    <row r="1431" spans="1:23" hidden="1">
      <c r="A1431" s="34" t="s">
        <v>6829</v>
      </c>
      <c r="B1431" s="174">
        <v>1810022</v>
      </c>
      <c r="C1431" s="17" t="s">
        <v>540</v>
      </c>
      <c r="D1431" s="17" t="s">
        <v>484</v>
      </c>
      <c r="E1431" s="17" t="s">
        <v>429</v>
      </c>
      <c r="F1431" s="17" t="s">
        <v>2328</v>
      </c>
      <c r="G1431" s="20" t="s">
        <v>424</v>
      </c>
      <c r="H1431" s="20" t="s">
        <v>3728</v>
      </c>
      <c r="I1431" s="20" t="str">
        <f t="shared" si="206"/>
        <v>2 Gm Białobrzegi (2)</v>
      </c>
      <c r="J1431" s="18" t="s">
        <v>1343</v>
      </c>
      <c r="K1431" s="151">
        <v>8699</v>
      </c>
      <c r="L1431" s="154">
        <v>1414</v>
      </c>
      <c r="M1431" s="68">
        <v>29</v>
      </c>
      <c r="N1431" s="169">
        <v>4443.45</v>
      </c>
      <c r="O1431" s="32">
        <f t="shared" si="208"/>
        <v>3.3337165000000002E-3</v>
      </c>
      <c r="P1431" s="32">
        <f t="shared" si="209"/>
        <v>1.0608592E-3</v>
      </c>
      <c r="Q1431" s="30">
        <f t="shared" si="210"/>
        <v>3.8692039999999999E-4</v>
      </c>
      <c r="R1431" s="94">
        <f t="shared" si="207"/>
        <v>193460</v>
      </c>
      <c r="S1431" s="115"/>
      <c r="T1431" s="111"/>
      <c r="U1431" s="111"/>
      <c r="V1431" s="116"/>
      <c r="W1431" s="96">
        <f t="shared" si="211"/>
        <v>193460</v>
      </c>
    </row>
    <row r="1432" spans="1:23" hidden="1">
      <c r="A1432" s="34" t="s">
        <v>6830</v>
      </c>
      <c r="B1432" s="174">
        <v>1810032</v>
      </c>
      <c r="C1432" s="17" t="s">
        <v>540</v>
      </c>
      <c r="D1432" s="17" t="s">
        <v>484</v>
      </c>
      <c r="E1432" s="17" t="s">
        <v>432</v>
      </c>
      <c r="F1432" s="17" t="s">
        <v>2328</v>
      </c>
      <c r="G1432" s="20" t="s">
        <v>424</v>
      </c>
      <c r="H1432" s="20" t="s">
        <v>3662</v>
      </c>
      <c r="I1432" s="20" t="str">
        <f t="shared" si="206"/>
        <v>2 Gm Czarna (2)</v>
      </c>
      <c r="J1432" s="18" t="s">
        <v>1707</v>
      </c>
      <c r="K1432" s="151">
        <v>12087</v>
      </c>
      <c r="L1432" s="154">
        <v>2003</v>
      </c>
      <c r="M1432" s="68">
        <v>39</v>
      </c>
      <c r="N1432" s="169">
        <v>4082.05</v>
      </c>
      <c r="O1432" s="32">
        <f t="shared" si="208"/>
        <v>3.2266069999999998E-3</v>
      </c>
      <c r="P1432" s="32">
        <f t="shared" si="209"/>
        <v>1.5832470000000001E-3</v>
      </c>
      <c r="Q1432" s="30">
        <f t="shared" si="210"/>
        <v>5.7744770000000005E-4</v>
      </c>
      <c r="R1432" s="94">
        <f t="shared" si="207"/>
        <v>288723</v>
      </c>
      <c r="S1432" s="115"/>
      <c r="T1432" s="111"/>
      <c r="U1432" s="111"/>
      <c r="V1432" s="116"/>
      <c r="W1432" s="96">
        <f t="shared" si="211"/>
        <v>288723</v>
      </c>
    </row>
    <row r="1433" spans="1:23" hidden="1">
      <c r="A1433" s="34" t="s">
        <v>6831</v>
      </c>
      <c r="B1433" s="174">
        <v>1810042</v>
      </c>
      <c r="C1433" s="17" t="s">
        <v>540</v>
      </c>
      <c r="D1433" s="17" t="s">
        <v>484</v>
      </c>
      <c r="E1433" s="17" t="s">
        <v>434</v>
      </c>
      <c r="F1433" s="17" t="s">
        <v>2328</v>
      </c>
      <c r="G1433" s="20" t="s">
        <v>424</v>
      </c>
      <c r="H1433" s="20" t="s">
        <v>3729</v>
      </c>
      <c r="I1433" s="20" t="str">
        <f t="shared" si="206"/>
        <v>2 Gm Łańcut (2)</v>
      </c>
      <c r="J1433" s="18" t="s">
        <v>1765</v>
      </c>
      <c r="K1433" s="151">
        <v>21732</v>
      </c>
      <c r="L1433" s="154">
        <v>3488</v>
      </c>
      <c r="M1433" s="68">
        <v>6</v>
      </c>
      <c r="N1433" s="169">
        <v>4440.84</v>
      </c>
      <c r="O1433" s="32">
        <f t="shared" si="208"/>
        <v>2.760905E-4</v>
      </c>
      <c r="P1433" s="32">
        <f t="shared" si="209"/>
        <v>2.1685159999999999E-4</v>
      </c>
      <c r="Q1433" s="30">
        <f t="shared" si="210"/>
        <v>7.9090899999999999E-5</v>
      </c>
      <c r="R1433" s="94">
        <f t="shared" si="207"/>
        <v>39545</v>
      </c>
      <c r="S1433" s="115"/>
      <c r="T1433" s="111"/>
      <c r="U1433" s="111"/>
      <c r="V1433" s="116"/>
      <c r="W1433" s="96">
        <f t="shared" si="211"/>
        <v>39545</v>
      </c>
    </row>
    <row r="1434" spans="1:23" hidden="1">
      <c r="A1434" s="34" t="s">
        <v>6832</v>
      </c>
      <c r="B1434" s="174">
        <v>1810052</v>
      </c>
      <c r="C1434" s="17" t="s">
        <v>540</v>
      </c>
      <c r="D1434" s="17" t="s">
        <v>484</v>
      </c>
      <c r="E1434" s="17" t="s">
        <v>436</v>
      </c>
      <c r="F1434" s="17" t="s">
        <v>2328</v>
      </c>
      <c r="G1434" s="20" t="s">
        <v>424</v>
      </c>
      <c r="H1434" s="20" t="s">
        <v>3730</v>
      </c>
      <c r="I1434" s="20" t="str">
        <f t="shared" si="206"/>
        <v>2 Gm Markowa (2)</v>
      </c>
      <c r="J1434" s="18" t="s">
        <v>1766</v>
      </c>
      <c r="K1434" s="151">
        <v>6277</v>
      </c>
      <c r="L1434" s="154">
        <v>949</v>
      </c>
      <c r="M1434" s="68">
        <v>25</v>
      </c>
      <c r="N1434" s="169">
        <v>3947.37</v>
      </c>
      <c r="O1434" s="32">
        <f t="shared" si="208"/>
        <v>3.9827943000000001E-3</v>
      </c>
      <c r="P1434" s="32">
        <f t="shared" si="209"/>
        <v>9.5751639999999997E-4</v>
      </c>
      <c r="Q1434" s="30">
        <f t="shared" si="210"/>
        <v>3.4922890000000002E-4</v>
      </c>
      <c r="R1434" s="94">
        <f t="shared" si="207"/>
        <v>174614</v>
      </c>
      <c r="S1434" s="115"/>
      <c r="T1434" s="111"/>
      <c r="U1434" s="111"/>
      <c r="V1434" s="116"/>
      <c r="W1434" s="96">
        <f t="shared" si="211"/>
        <v>174614</v>
      </c>
    </row>
    <row r="1435" spans="1:23" ht="20.25" hidden="1" customHeight="1">
      <c r="A1435" s="34" t="s">
        <v>6833</v>
      </c>
      <c r="B1435" s="174">
        <v>1810062</v>
      </c>
      <c r="C1435" s="17" t="s">
        <v>540</v>
      </c>
      <c r="D1435" s="17" t="s">
        <v>484</v>
      </c>
      <c r="E1435" s="17" t="s">
        <v>438</v>
      </c>
      <c r="F1435" s="17" t="s">
        <v>2328</v>
      </c>
      <c r="G1435" s="20" t="s">
        <v>424</v>
      </c>
      <c r="H1435" s="20" t="s">
        <v>3731</v>
      </c>
      <c r="I1435" s="20" t="str">
        <f t="shared" si="206"/>
        <v>2 Gm Rakszawa (2)</v>
      </c>
      <c r="J1435" s="18" t="s">
        <v>1767</v>
      </c>
      <c r="K1435" s="151">
        <v>7203</v>
      </c>
      <c r="L1435" s="154">
        <v>1106</v>
      </c>
      <c r="M1435" s="68">
        <v>25</v>
      </c>
      <c r="N1435" s="169">
        <v>3528.38</v>
      </c>
      <c r="O1435" s="32">
        <f t="shared" si="208"/>
        <v>3.4707760000000001E-3</v>
      </c>
      <c r="P1435" s="32">
        <f t="shared" si="209"/>
        <v>1.0879435E-3</v>
      </c>
      <c r="Q1435" s="30">
        <f t="shared" si="210"/>
        <v>3.9679869999999999E-4</v>
      </c>
      <c r="R1435" s="94">
        <f t="shared" si="207"/>
        <v>198399</v>
      </c>
      <c r="S1435" s="115"/>
      <c r="T1435" s="111"/>
      <c r="U1435" s="111"/>
      <c r="V1435" s="116"/>
      <c r="W1435" s="96">
        <f t="shared" si="211"/>
        <v>198399</v>
      </c>
    </row>
    <row r="1436" spans="1:23" hidden="1">
      <c r="A1436" s="34" t="s">
        <v>6834</v>
      </c>
      <c r="B1436" s="174">
        <v>1810072</v>
      </c>
      <c r="C1436" s="17" t="s">
        <v>540</v>
      </c>
      <c r="D1436" s="17" t="s">
        <v>484</v>
      </c>
      <c r="E1436" s="17" t="s">
        <v>445</v>
      </c>
      <c r="F1436" s="17" t="s">
        <v>2328</v>
      </c>
      <c r="G1436" s="20" t="s">
        <v>424</v>
      </c>
      <c r="H1436" s="20" t="s">
        <v>3732</v>
      </c>
      <c r="I1436" s="20" t="str">
        <f t="shared" si="206"/>
        <v>2 Gm Żołynia (2)</v>
      </c>
      <c r="J1436" s="18" t="s">
        <v>1768</v>
      </c>
      <c r="K1436" s="151">
        <v>6790</v>
      </c>
      <c r="L1436" s="154">
        <v>1107</v>
      </c>
      <c r="M1436" s="68">
        <v>34</v>
      </c>
      <c r="N1436" s="169">
        <v>3948.93</v>
      </c>
      <c r="O1436" s="32">
        <f t="shared" si="208"/>
        <v>5.0073636999999997E-3</v>
      </c>
      <c r="P1436" s="32">
        <f t="shared" si="209"/>
        <v>1.4037097E-3</v>
      </c>
      <c r="Q1436" s="30">
        <f t="shared" si="210"/>
        <v>5.1196620000000005E-4</v>
      </c>
      <c r="R1436" s="94">
        <f t="shared" si="207"/>
        <v>255983</v>
      </c>
      <c r="S1436" s="115"/>
      <c r="T1436" s="111"/>
      <c r="U1436" s="111"/>
      <c r="V1436" s="116"/>
      <c r="W1436" s="96">
        <f t="shared" si="211"/>
        <v>255983</v>
      </c>
    </row>
    <row r="1437" spans="1:23" hidden="1">
      <c r="A1437" s="34" t="s">
        <v>6835</v>
      </c>
      <c r="B1437" s="174">
        <v>1811011</v>
      </c>
      <c r="C1437" s="17" t="s">
        <v>540</v>
      </c>
      <c r="D1437" s="17" t="s">
        <v>486</v>
      </c>
      <c r="E1437" s="17" t="s">
        <v>430</v>
      </c>
      <c r="F1437" s="17" t="s">
        <v>2327</v>
      </c>
      <c r="G1437" s="20" t="s">
        <v>423</v>
      </c>
      <c r="H1437" s="20" t="s">
        <v>3733</v>
      </c>
      <c r="I1437" s="20" t="str">
        <f t="shared" si="206"/>
        <v>1 M Mielec (1)</v>
      </c>
      <c r="J1437" s="18" t="s">
        <v>1769</v>
      </c>
      <c r="K1437" s="151">
        <v>56032</v>
      </c>
      <c r="L1437" s="154">
        <v>7227</v>
      </c>
      <c r="M1437" s="68">
        <v>6</v>
      </c>
      <c r="N1437" s="169">
        <v>6458.49</v>
      </c>
      <c r="O1437" s="32">
        <f t="shared" si="208"/>
        <v>1.070816E-4</v>
      </c>
      <c r="P1437" s="32">
        <f t="shared" si="209"/>
        <v>1.198234E-4</v>
      </c>
      <c r="Q1437" s="30">
        <f t="shared" si="210"/>
        <v>4.3702399999999997E-5</v>
      </c>
      <c r="R1437" s="94">
        <f t="shared" si="207"/>
        <v>21851</v>
      </c>
      <c r="S1437" s="115"/>
      <c r="T1437" s="111"/>
      <c r="U1437" s="111"/>
      <c r="V1437" s="116"/>
      <c r="W1437" s="96">
        <f t="shared" si="211"/>
        <v>21851</v>
      </c>
    </row>
    <row r="1438" spans="1:23" ht="20.25" hidden="1" customHeight="1">
      <c r="A1438" s="34" t="s">
        <v>6836</v>
      </c>
      <c r="B1438" s="174">
        <v>1811022</v>
      </c>
      <c r="C1438" s="17" t="s">
        <v>540</v>
      </c>
      <c r="D1438" s="17" t="s">
        <v>486</v>
      </c>
      <c r="E1438" s="17" t="s">
        <v>429</v>
      </c>
      <c r="F1438" s="17" t="s">
        <v>2328</v>
      </c>
      <c r="G1438" s="20" t="s">
        <v>424</v>
      </c>
      <c r="H1438" s="20" t="s">
        <v>3734</v>
      </c>
      <c r="I1438" s="20" t="str">
        <f t="shared" si="206"/>
        <v>2 Gm Borowa (2)</v>
      </c>
      <c r="J1438" s="18" t="s">
        <v>1770</v>
      </c>
      <c r="K1438" s="151">
        <v>5151</v>
      </c>
      <c r="L1438" s="154">
        <v>743</v>
      </c>
      <c r="M1438" s="68">
        <v>19</v>
      </c>
      <c r="N1438" s="169">
        <v>4150.37</v>
      </c>
      <c r="O1438" s="32">
        <f t="shared" si="208"/>
        <v>3.6886040999999999E-3</v>
      </c>
      <c r="P1438" s="32">
        <f t="shared" si="209"/>
        <v>6.603345E-4</v>
      </c>
      <c r="Q1438" s="30">
        <f t="shared" si="210"/>
        <v>2.408396E-4</v>
      </c>
      <c r="R1438" s="94">
        <f t="shared" si="207"/>
        <v>120419</v>
      </c>
      <c r="S1438" s="115"/>
      <c r="T1438" s="111"/>
      <c r="U1438" s="111"/>
      <c r="V1438" s="116"/>
      <c r="W1438" s="96">
        <f t="shared" si="211"/>
        <v>120419</v>
      </c>
    </row>
    <row r="1439" spans="1:23" hidden="1">
      <c r="A1439" s="34" t="s">
        <v>6837</v>
      </c>
      <c r="B1439" s="174">
        <v>1811032</v>
      </c>
      <c r="C1439" s="17" t="s">
        <v>540</v>
      </c>
      <c r="D1439" s="17" t="s">
        <v>486</v>
      </c>
      <c r="E1439" s="17" t="s">
        <v>432</v>
      </c>
      <c r="F1439" s="17" t="s">
        <v>2328</v>
      </c>
      <c r="G1439" s="20" t="s">
        <v>424</v>
      </c>
      <c r="H1439" s="20" t="s">
        <v>3735</v>
      </c>
      <c r="I1439" s="20" t="str">
        <f t="shared" si="206"/>
        <v>2 Gm Czermin (2)</v>
      </c>
      <c r="J1439" s="18" t="s">
        <v>1771</v>
      </c>
      <c r="K1439" s="151">
        <v>7044</v>
      </c>
      <c r="L1439" s="154">
        <v>1137</v>
      </c>
      <c r="M1439" s="68">
        <v>20</v>
      </c>
      <c r="N1439" s="169">
        <v>3835.53</v>
      </c>
      <c r="O1439" s="32">
        <f t="shared" si="208"/>
        <v>2.8392958000000002E-3</v>
      </c>
      <c r="P1439" s="32">
        <f t="shared" si="209"/>
        <v>8.4167750000000005E-4</v>
      </c>
      <c r="Q1439" s="30">
        <f t="shared" si="210"/>
        <v>3.069797E-4</v>
      </c>
      <c r="R1439" s="94">
        <f t="shared" si="207"/>
        <v>153489</v>
      </c>
      <c r="S1439" s="115"/>
      <c r="T1439" s="111"/>
      <c r="U1439" s="111"/>
      <c r="V1439" s="116"/>
      <c r="W1439" s="96">
        <f t="shared" si="211"/>
        <v>153489</v>
      </c>
    </row>
    <row r="1440" spans="1:23" hidden="1">
      <c r="A1440" s="34" t="s">
        <v>6838</v>
      </c>
      <c r="B1440" s="174">
        <v>1811042</v>
      </c>
      <c r="C1440" s="17" t="s">
        <v>540</v>
      </c>
      <c r="D1440" s="17" t="s">
        <v>486</v>
      </c>
      <c r="E1440" s="17" t="s">
        <v>434</v>
      </c>
      <c r="F1440" s="17" t="s">
        <v>2328</v>
      </c>
      <c r="G1440" s="20" t="s">
        <v>424</v>
      </c>
      <c r="H1440" s="20" t="s">
        <v>3736</v>
      </c>
      <c r="I1440" s="20" t="str">
        <f t="shared" si="206"/>
        <v>2 Gm Gawłuszowice (2)</v>
      </c>
      <c r="J1440" s="18" t="s">
        <v>1772</v>
      </c>
      <c r="K1440" s="151">
        <v>2716</v>
      </c>
      <c r="L1440" s="154">
        <v>437</v>
      </c>
      <c r="M1440" s="68">
        <v>12</v>
      </c>
      <c r="N1440" s="169">
        <v>3996.13</v>
      </c>
      <c r="O1440" s="32">
        <f t="shared" si="208"/>
        <v>4.4182620999999997E-3</v>
      </c>
      <c r="P1440" s="32">
        <f t="shared" si="209"/>
        <v>4.8316249999999999E-4</v>
      </c>
      <c r="Q1440" s="30">
        <f t="shared" si="210"/>
        <v>1.7622079999999999E-4</v>
      </c>
      <c r="R1440" s="94">
        <f t="shared" si="207"/>
        <v>88110</v>
      </c>
      <c r="S1440" s="115"/>
      <c r="T1440" s="111"/>
      <c r="U1440" s="111"/>
      <c r="V1440" s="116"/>
      <c r="W1440" s="96">
        <f t="shared" si="211"/>
        <v>88110</v>
      </c>
    </row>
    <row r="1441" spans="1:23" hidden="1">
      <c r="A1441" s="34" t="s">
        <v>6839</v>
      </c>
      <c r="B1441" s="174">
        <v>1811052</v>
      </c>
      <c r="C1441" s="17" t="s">
        <v>540</v>
      </c>
      <c r="D1441" s="17" t="s">
        <v>486</v>
      </c>
      <c r="E1441" s="17" t="s">
        <v>436</v>
      </c>
      <c r="F1441" s="17" t="s">
        <v>2328</v>
      </c>
      <c r="G1441" s="20" t="s">
        <v>424</v>
      </c>
      <c r="H1441" s="20" t="s">
        <v>3737</v>
      </c>
      <c r="I1441" s="20" t="str">
        <f t="shared" si="206"/>
        <v>2 Gm Mielec (2)</v>
      </c>
      <c r="J1441" s="18" t="s">
        <v>1769</v>
      </c>
      <c r="K1441" s="151">
        <v>13686</v>
      </c>
      <c r="L1441" s="154">
        <v>2142</v>
      </c>
      <c r="M1441" s="68">
        <v>5</v>
      </c>
      <c r="N1441" s="169">
        <v>4977.1099999999997</v>
      </c>
      <c r="O1441" s="32">
        <f t="shared" si="208"/>
        <v>3.6533680000000002E-4</v>
      </c>
      <c r="P1441" s="32">
        <f t="shared" si="209"/>
        <v>1.5723000000000001E-4</v>
      </c>
      <c r="Q1441" s="30">
        <f t="shared" si="210"/>
        <v>5.7345500000000002E-5</v>
      </c>
      <c r="R1441" s="94">
        <f t="shared" si="207"/>
        <v>28672</v>
      </c>
      <c r="S1441" s="115"/>
      <c r="T1441" s="111"/>
      <c r="U1441" s="111"/>
      <c r="V1441" s="116"/>
      <c r="W1441" s="96">
        <f t="shared" si="211"/>
        <v>28672</v>
      </c>
    </row>
    <row r="1442" spans="1:23" hidden="1">
      <c r="A1442" s="34" t="s">
        <v>6840</v>
      </c>
      <c r="B1442" s="174">
        <v>1811062</v>
      </c>
      <c r="C1442" s="17" t="s">
        <v>540</v>
      </c>
      <c r="D1442" s="17" t="s">
        <v>486</v>
      </c>
      <c r="E1442" s="17" t="s">
        <v>438</v>
      </c>
      <c r="F1442" s="17" t="s">
        <v>2328</v>
      </c>
      <c r="G1442" s="20" t="s">
        <v>424</v>
      </c>
      <c r="H1442" s="20" t="s">
        <v>3738</v>
      </c>
      <c r="I1442" s="20" t="str">
        <f t="shared" si="206"/>
        <v>2 Gm Padew Narodowa (2)</v>
      </c>
      <c r="J1442" s="18" t="s">
        <v>1773</v>
      </c>
      <c r="K1442" s="151">
        <v>5060</v>
      </c>
      <c r="L1442" s="154">
        <v>769</v>
      </c>
      <c r="M1442" s="68">
        <v>2</v>
      </c>
      <c r="N1442" s="169">
        <v>4026.94</v>
      </c>
      <c r="O1442" s="32">
        <f t="shared" si="208"/>
        <v>3.9525690000000001E-4</v>
      </c>
      <c r="P1442" s="32">
        <f t="shared" si="209"/>
        <v>7.5479699999999995E-5</v>
      </c>
      <c r="Q1442" s="30">
        <f t="shared" si="210"/>
        <v>2.7529200000000001E-5</v>
      </c>
      <c r="R1442" s="94">
        <f t="shared" si="207"/>
        <v>13764</v>
      </c>
      <c r="S1442" s="115"/>
      <c r="T1442" s="111"/>
      <c r="U1442" s="111"/>
      <c r="V1442" s="116"/>
      <c r="W1442" s="96">
        <f t="shared" si="211"/>
        <v>13764</v>
      </c>
    </row>
    <row r="1443" spans="1:23" hidden="1">
      <c r="A1443" s="34" t="s">
        <v>6841</v>
      </c>
      <c r="B1443" s="174">
        <v>1811073</v>
      </c>
      <c r="C1443" s="17" t="s">
        <v>540</v>
      </c>
      <c r="D1443" s="17" t="s">
        <v>486</v>
      </c>
      <c r="E1443" s="17" t="s">
        <v>445</v>
      </c>
      <c r="F1443" s="17" t="s">
        <v>2329</v>
      </c>
      <c r="G1443" s="20" t="s">
        <v>425</v>
      </c>
      <c r="H1443" s="20" t="s">
        <v>3739</v>
      </c>
      <c r="I1443" s="20" t="str">
        <f t="shared" si="206"/>
        <v>3 M-Gm Przecław (3)</v>
      </c>
      <c r="J1443" s="18" t="s">
        <v>1774</v>
      </c>
      <c r="K1443" s="151">
        <v>12054</v>
      </c>
      <c r="L1443" s="154">
        <v>2140</v>
      </c>
      <c r="M1443" s="68">
        <v>20</v>
      </c>
      <c r="N1443" s="169">
        <v>3839.87</v>
      </c>
      <c r="O1443" s="32">
        <f t="shared" si="208"/>
        <v>1.6592002000000001E-3</v>
      </c>
      <c r="P1443" s="32">
        <f t="shared" si="209"/>
        <v>9.2468970000000004E-4</v>
      </c>
      <c r="Q1443" s="30">
        <f t="shared" si="210"/>
        <v>3.3725619999999998E-4</v>
      </c>
      <c r="R1443" s="94">
        <f t="shared" si="207"/>
        <v>168628</v>
      </c>
      <c r="S1443" s="115"/>
      <c r="T1443" s="111"/>
      <c r="U1443" s="111"/>
      <c r="V1443" s="116"/>
      <c r="W1443" s="96">
        <f t="shared" si="211"/>
        <v>168628</v>
      </c>
    </row>
    <row r="1444" spans="1:23" hidden="1">
      <c r="A1444" s="34" t="s">
        <v>6842</v>
      </c>
      <c r="B1444" s="174">
        <v>1811083</v>
      </c>
      <c r="C1444" s="17" t="s">
        <v>540</v>
      </c>
      <c r="D1444" s="17" t="s">
        <v>486</v>
      </c>
      <c r="E1444" s="17" t="s">
        <v>469</v>
      </c>
      <c r="F1444" s="17" t="s">
        <v>2329</v>
      </c>
      <c r="G1444" s="20" t="s">
        <v>425</v>
      </c>
      <c r="H1444" s="20" t="s">
        <v>3740</v>
      </c>
      <c r="I1444" s="20" t="str">
        <f t="shared" si="206"/>
        <v>3 M-Gm Radomyśl Wielki (3)</v>
      </c>
      <c r="J1444" s="18" t="s">
        <v>1775</v>
      </c>
      <c r="K1444" s="151">
        <v>14232</v>
      </c>
      <c r="L1444" s="154">
        <v>2226</v>
      </c>
      <c r="M1444" s="68">
        <v>19</v>
      </c>
      <c r="N1444" s="169">
        <v>3396.23</v>
      </c>
      <c r="O1444" s="32">
        <f t="shared" si="208"/>
        <v>1.3350196E-3</v>
      </c>
      <c r="P1444" s="32">
        <f t="shared" si="209"/>
        <v>8.7501539999999996E-4</v>
      </c>
      <c r="Q1444" s="30">
        <f t="shared" si="210"/>
        <v>3.1913880000000001E-4</v>
      </c>
      <c r="R1444" s="94">
        <f t="shared" si="207"/>
        <v>159569</v>
      </c>
      <c r="S1444" s="115"/>
      <c r="T1444" s="111"/>
      <c r="U1444" s="111"/>
      <c r="V1444" s="116"/>
      <c r="W1444" s="96">
        <f t="shared" si="211"/>
        <v>159569</v>
      </c>
    </row>
    <row r="1445" spans="1:23" hidden="1">
      <c r="A1445" s="34" t="s">
        <v>6843</v>
      </c>
      <c r="B1445" s="174">
        <v>1811092</v>
      </c>
      <c r="C1445" s="17" t="s">
        <v>540</v>
      </c>
      <c r="D1445" s="17" t="s">
        <v>486</v>
      </c>
      <c r="E1445" s="17" t="s">
        <v>471</v>
      </c>
      <c r="F1445" s="17" t="s">
        <v>2328</v>
      </c>
      <c r="G1445" s="20" t="s">
        <v>424</v>
      </c>
      <c r="H1445" s="20" t="s">
        <v>3741</v>
      </c>
      <c r="I1445" s="20" t="str">
        <f t="shared" si="206"/>
        <v>2 Gm Tuszów Narodowy (2)</v>
      </c>
      <c r="J1445" s="18" t="s">
        <v>1776</v>
      </c>
      <c r="K1445" s="151">
        <v>8249</v>
      </c>
      <c r="L1445" s="154">
        <v>1351</v>
      </c>
      <c r="M1445" s="68">
        <v>4</v>
      </c>
      <c r="N1445" s="169">
        <v>4372.3100000000004</v>
      </c>
      <c r="O1445" s="32">
        <f t="shared" si="208"/>
        <v>4.8490719999999998E-4</v>
      </c>
      <c r="P1445" s="32">
        <f t="shared" si="209"/>
        <v>1.4983140000000001E-4</v>
      </c>
      <c r="Q1445" s="30">
        <f t="shared" si="210"/>
        <v>5.4647E-5</v>
      </c>
      <c r="R1445" s="94">
        <f t="shared" si="207"/>
        <v>27323</v>
      </c>
      <c r="S1445" s="115"/>
      <c r="T1445" s="111"/>
      <c r="U1445" s="111"/>
      <c r="V1445" s="116"/>
      <c r="W1445" s="96">
        <f t="shared" si="211"/>
        <v>27323</v>
      </c>
    </row>
    <row r="1446" spans="1:23" hidden="1">
      <c r="A1446" s="34" t="s">
        <v>6844</v>
      </c>
      <c r="B1446" s="174">
        <v>1811102</v>
      </c>
      <c r="C1446" s="17" t="s">
        <v>540</v>
      </c>
      <c r="D1446" s="17" t="s">
        <v>486</v>
      </c>
      <c r="E1446" s="17" t="s">
        <v>484</v>
      </c>
      <c r="F1446" s="17" t="s">
        <v>2328</v>
      </c>
      <c r="G1446" s="20" t="s">
        <v>424</v>
      </c>
      <c r="H1446" s="20" t="s">
        <v>3742</v>
      </c>
      <c r="I1446" s="20" t="str">
        <f t="shared" si="206"/>
        <v>2 Gm Wadowice Górne (2)</v>
      </c>
      <c r="J1446" s="18" t="s">
        <v>1777</v>
      </c>
      <c r="K1446" s="151">
        <v>7650</v>
      </c>
      <c r="L1446" s="154">
        <v>1202</v>
      </c>
      <c r="M1446" s="68">
        <v>13</v>
      </c>
      <c r="N1446" s="169">
        <v>3867.59</v>
      </c>
      <c r="O1446" s="32">
        <f t="shared" si="208"/>
        <v>1.6993463999999999E-3</v>
      </c>
      <c r="P1446" s="32">
        <f t="shared" si="209"/>
        <v>5.2813619999999997E-4</v>
      </c>
      <c r="Q1446" s="30">
        <f t="shared" si="210"/>
        <v>1.926237E-4</v>
      </c>
      <c r="R1446" s="94">
        <f t="shared" si="207"/>
        <v>96311</v>
      </c>
      <c r="S1446" s="115"/>
      <c r="T1446" s="111"/>
      <c r="U1446" s="111"/>
      <c r="V1446" s="116"/>
      <c r="W1446" s="96">
        <f t="shared" si="211"/>
        <v>96311</v>
      </c>
    </row>
    <row r="1447" spans="1:23" hidden="1">
      <c r="A1447" s="34" t="s">
        <v>6845</v>
      </c>
      <c r="B1447" s="174">
        <v>1812012</v>
      </c>
      <c r="C1447" s="17" t="s">
        <v>540</v>
      </c>
      <c r="D1447" s="17" t="s">
        <v>487</v>
      </c>
      <c r="E1447" s="17" t="s">
        <v>430</v>
      </c>
      <c r="F1447" s="17" t="s">
        <v>2328</v>
      </c>
      <c r="G1447" s="20" t="s">
        <v>424</v>
      </c>
      <c r="H1447" s="20" t="s">
        <v>3743</v>
      </c>
      <c r="I1447" s="20" t="str">
        <f t="shared" si="206"/>
        <v>2 Gm Harasiuki (2)</v>
      </c>
      <c r="J1447" s="18" t="s">
        <v>1778</v>
      </c>
      <c r="K1447" s="151">
        <v>5593</v>
      </c>
      <c r="L1447" s="154">
        <v>687</v>
      </c>
      <c r="M1447" s="68">
        <v>54</v>
      </c>
      <c r="N1447" s="169">
        <v>3053.6</v>
      </c>
      <c r="O1447" s="32">
        <f t="shared" si="208"/>
        <v>9.6549258000000002E-3</v>
      </c>
      <c r="P1447" s="32">
        <f t="shared" si="209"/>
        <v>2.1721685000000001E-3</v>
      </c>
      <c r="Q1447" s="30">
        <f t="shared" si="210"/>
        <v>7.9224129999999995E-4</v>
      </c>
      <c r="R1447" s="94">
        <f t="shared" si="207"/>
        <v>396120</v>
      </c>
      <c r="S1447" s="115"/>
      <c r="T1447" s="111"/>
      <c r="U1447" s="111"/>
      <c r="V1447" s="116"/>
      <c r="W1447" s="96">
        <f t="shared" si="211"/>
        <v>396120</v>
      </c>
    </row>
    <row r="1448" spans="1:23" hidden="1">
      <c r="A1448" s="34" t="s">
        <v>6846</v>
      </c>
      <c r="B1448" s="174">
        <v>1812022</v>
      </c>
      <c r="C1448" s="17" t="s">
        <v>540</v>
      </c>
      <c r="D1448" s="17" t="s">
        <v>487</v>
      </c>
      <c r="E1448" s="17" t="s">
        <v>429</v>
      </c>
      <c r="F1448" s="17" t="s">
        <v>2328</v>
      </c>
      <c r="G1448" s="20" t="s">
        <v>424</v>
      </c>
      <c r="H1448" s="20" t="s">
        <v>3744</v>
      </c>
      <c r="I1448" s="20" t="str">
        <f t="shared" si="206"/>
        <v>2 Gm Jarocin (2)</v>
      </c>
      <c r="J1448" s="18" t="s">
        <v>1779</v>
      </c>
      <c r="K1448" s="151">
        <v>4996</v>
      </c>
      <c r="L1448" s="154">
        <v>677</v>
      </c>
      <c r="M1448" s="68">
        <v>13</v>
      </c>
      <c r="N1448" s="169">
        <v>3359.23</v>
      </c>
      <c r="O1448" s="32">
        <f t="shared" si="208"/>
        <v>2.6020816000000002E-3</v>
      </c>
      <c r="P1448" s="32">
        <f t="shared" si="209"/>
        <v>5.2440859999999996E-4</v>
      </c>
      <c r="Q1448" s="30">
        <f t="shared" si="210"/>
        <v>1.912642E-4</v>
      </c>
      <c r="R1448" s="94">
        <f t="shared" si="207"/>
        <v>95632</v>
      </c>
      <c r="S1448" s="115"/>
      <c r="T1448" s="111"/>
      <c r="U1448" s="111"/>
      <c r="V1448" s="116"/>
      <c r="W1448" s="96">
        <f t="shared" si="211"/>
        <v>95632</v>
      </c>
    </row>
    <row r="1449" spans="1:23" hidden="1">
      <c r="A1449" s="34" t="s">
        <v>6847</v>
      </c>
      <c r="B1449" s="174">
        <v>1812032</v>
      </c>
      <c r="C1449" s="17" t="s">
        <v>540</v>
      </c>
      <c r="D1449" s="17" t="s">
        <v>487</v>
      </c>
      <c r="E1449" s="17" t="s">
        <v>432</v>
      </c>
      <c r="F1449" s="17" t="s">
        <v>2328</v>
      </c>
      <c r="G1449" s="20" t="s">
        <v>424</v>
      </c>
      <c r="H1449" s="20" t="s">
        <v>3745</v>
      </c>
      <c r="I1449" s="20" t="str">
        <f t="shared" si="206"/>
        <v>2 Gm Jeżowe (2)</v>
      </c>
      <c r="J1449" s="18" t="s">
        <v>1780</v>
      </c>
      <c r="K1449" s="151">
        <v>9777</v>
      </c>
      <c r="L1449" s="154">
        <v>1451</v>
      </c>
      <c r="M1449" s="68">
        <v>173</v>
      </c>
      <c r="N1449" s="169">
        <v>2473.25</v>
      </c>
      <c r="O1449" s="32">
        <f t="shared" si="208"/>
        <v>1.7694589300000001E-2</v>
      </c>
      <c r="P1449" s="32">
        <f t="shared" si="209"/>
        <v>1.03810165E-2</v>
      </c>
      <c r="Q1449" s="30">
        <f t="shared" si="210"/>
        <v>3.7862028000000001E-3</v>
      </c>
      <c r="R1449" s="94">
        <f t="shared" si="207"/>
        <v>1893101</v>
      </c>
      <c r="S1449" s="115"/>
      <c r="T1449" s="111"/>
      <c r="U1449" s="111"/>
      <c r="V1449" s="116"/>
      <c r="W1449" s="96">
        <f t="shared" si="211"/>
        <v>1893101</v>
      </c>
    </row>
    <row r="1450" spans="1:23" ht="20.25" hidden="1" customHeight="1">
      <c r="A1450" s="34" t="s">
        <v>6848</v>
      </c>
      <c r="B1450" s="174">
        <v>1812042</v>
      </c>
      <c r="C1450" s="17" t="s">
        <v>540</v>
      </c>
      <c r="D1450" s="17" t="s">
        <v>487</v>
      </c>
      <c r="E1450" s="17" t="s">
        <v>434</v>
      </c>
      <c r="F1450" s="17" t="s">
        <v>2328</v>
      </c>
      <c r="G1450" s="20" t="s">
        <v>424</v>
      </c>
      <c r="H1450" s="20" t="s">
        <v>3746</v>
      </c>
      <c r="I1450" s="20" t="str">
        <f t="shared" si="206"/>
        <v>2 Gm Krzeszów (2)</v>
      </c>
      <c r="J1450" s="18" t="s">
        <v>1781</v>
      </c>
      <c r="K1450" s="151">
        <v>4048</v>
      </c>
      <c r="L1450" s="154">
        <v>495</v>
      </c>
      <c r="M1450" s="68">
        <v>29</v>
      </c>
      <c r="N1450" s="169">
        <v>3858.64</v>
      </c>
      <c r="O1450" s="32">
        <f t="shared" si="208"/>
        <v>7.1640315999999997E-3</v>
      </c>
      <c r="P1450" s="32">
        <f t="shared" si="209"/>
        <v>9.1902729999999999E-4</v>
      </c>
      <c r="Q1450" s="30">
        <f t="shared" si="210"/>
        <v>3.3519099999999998E-4</v>
      </c>
      <c r="R1450" s="94">
        <f t="shared" si="207"/>
        <v>167595</v>
      </c>
      <c r="S1450" s="115"/>
      <c r="T1450" s="111"/>
      <c r="U1450" s="111"/>
      <c r="V1450" s="116"/>
      <c r="W1450" s="96">
        <f t="shared" si="211"/>
        <v>167595</v>
      </c>
    </row>
    <row r="1451" spans="1:23" hidden="1">
      <c r="A1451" s="34" t="s">
        <v>6849</v>
      </c>
      <c r="B1451" s="174">
        <v>1812053</v>
      </c>
      <c r="C1451" s="17" t="s">
        <v>540</v>
      </c>
      <c r="D1451" s="17" t="s">
        <v>487</v>
      </c>
      <c r="E1451" s="17" t="s">
        <v>436</v>
      </c>
      <c r="F1451" s="17" t="s">
        <v>2329</v>
      </c>
      <c r="G1451" s="20" t="s">
        <v>425</v>
      </c>
      <c r="H1451" s="20" t="s">
        <v>3747</v>
      </c>
      <c r="I1451" s="20" t="str">
        <f t="shared" si="206"/>
        <v>3 M-Gm Nisko (3)</v>
      </c>
      <c r="J1451" s="18" t="s">
        <v>1782</v>
      </c>
      <c r="K1451" s="151">
        <v>20885</v>
      </c>
      <c r="L1451" s="154">
        <v>2742</v>
      </c>
      <c r="M1451" s="68">
        <v>30</v>
      </c>
      <c r="N1451" s="169">
        <v>5124.8</v>
      </c>
      <c r="O1451" s="32">
        <f t="shared" si="208"/>
        <v>1.4364376E-3</v>
      </c>
      <c r="P1451" s="32">
        <f t="shared" si="209"/>
        <v>7.6855909999999996E-4</v>
      </c>
      <c r="Q1451" s="30">
        <f t="shared" si="210"/>
        <v>2.8031170000000002E-4</v>
      </c>
      <c r="R1451" s="94">
        <f t="shared" si="207"/>
        <v>140155</v>
      </c>
      <c r="S1451" s="115"/>
      <c r="T1451" s="111"/>
      <c r="U1451" s="111"/>
      <c r="V1451" s="116"/>
      <c r="W1451" s="96">
        <f t="shared" si="211"/>
        <v>140155</v>
      </c>
    </row>
    <row r="1452" spans="1:23" hidden="1">
      <c r="A1452" s="34" t="s">
        <v>6850</v>
      </c>
      <c r="B1452" s="174">
        <v>1812063</v>
      </c>
      <c r="C1452" s="17" t="s">
        <v>540</v>
      </c>
      <c r="D1452" s="17" t="s">
        <v>487</v>
      </c>
      <c r="E1452" s="17" t="s">
        <v>438</v>
      </c>
      <c r="F1452" s="17" t="s">
        <v>2329</v>
      </c>
      <c r="G1452" s="20" t="s">
        <v>425</v>
      </c>
      <c r="H1452" s="20" t="s">
        <v>3748</v>
      </c>
      <c r="I1452" s="20" t="str">
        <f t="shared" si="206"/>
        <v>3 M-Gm Rudnik nad Sanem (3)</v>
      </c>
      <c r="J1452" s="18" t="s">
        <v>1783</v>
      </c>
      <c r="K1452" s="151">
        <v>9658</v>
      </c>
      <c r="L1452" s="154">
        <v>1263</v>
      </c>
      <c r="M1452" s="68">
        <v>39</v>
      </c>
      <c r="N1452" s="169">
        <v>3174.51</v>
      </c>
      <c r="O1452" s="32">
        <f t="shared" si="208"/>
        <v>4.0381031E-3</v>
      </c>
      <c r="P1452" s="32">
        <f t="shared" si="209"/>
        <v>1.6065862E-3</v>
      </c>
      <c r="Q1452" s="30">
        <f t="shared" si="210"/>
        <v>5.8595999999999995E-4</v>
      </c>
      <c r="R1452" s="94">
        <f t="shared" si="207"/>
        <v>292980</v>
      </c>
      <c r="S1452" s="115"/>
      <c r="T1452" s="111"/>
      <c r="U1452" s="111"/>
      <c r="V1452" s="116"/>
      <c r="W1452" s="96">
        <f t="shared" si="211"/>
        <v>292980</v>
      </c>
    </row>
    <row r="1453" spans="1:23" hidden="1">
      <c r="A1453" s="34" t="s">
        <v>6851</v>
      </c>
      <c r="B1453" s="174">
        <v>1812073</v>
      </c>
      <c r="C1453" s="17" t="s">
        <v>540</v>
      </c>
      <c r="D1453" s="17" t="s">
        <v>487</v>
      </c>
      <c r="E1453" s="17" t="s">
        <v>445</v>
      </c>
      <c r="F1453" s="17" t="s">
        <v>2329</v>
      </c>
      <c r="G1453" s="20" t="s">
        <v>425</v>
      </c>
      <c r="H1453" s="20" t="s">
        <v>3749</v>
      </c>
      <c r="I1453" s="20" t="str">
        <f t="shared" si="206"/>
        <v>3 M-Gm Ulanów (3)</v>
      </c>
      <c r="J1453" s="18" t="s">
        <v>1784</v>
      </c>
      <c r="K1453" s="151">
        <v>7694</v>
      </c>
      <c r="L1453" s="154">
        <v>965</v>
      </c>
      <c r="M1453" s="68">
        <v>6</v>
      </c>
      <c r="N1453" s="169">
        <v>3752.53</v>
      </c>
      <c r="O1453" s="32">
        <f t="shared" si="208"/>
        <v>7.7982840000000002E-4</v>
      </c>
      <c r="P1453" s="32">
        <f t="shared" si="209"/>
        <v>2.0054050000000001E-4</v>
      </c>
      <c r="Q1453" s="30">
        <f t="shared" si="210"/>
        <v>7.3141799999999998E-5</v>
      </c>
      <c r="R1453" s="94">
        <f t="shared" si="207"/>
        <v>36570</v>
      </c>
      <c r="S1453" s="115"/>
      <c r="T1453" s="111"/>
      <c r="U1453" s="111"/>
      <c r="V1453" s="116"/>
      <c r="W1453" s="96">
        <f t="shared" si="211"/>
        <v>36570</v>
      </c>
    </row>
    <row r="1454" spans="1:23" hidden="1">
      <c r="A1454" s="34" t="s">
        <v>6852</v>
      </c>
      <c r="B1454" s="174">
        <v>1813013</v>
      </c>
      <c r="C1454" s="17" t="s">
        <v>540</v>
      </c>
      <c r="D1454" s="17" t="s">
        <v>489</v>
      </c>
      <c r="E1454" s="17" t="s">
        <v>430</v>
      </c>
      <c r="F1454" s="17" t="s">
        <v>2329</v>
      </c>
      <c r="G1454" s="20" t="s">
        <v>425</v>
      </c>
      <c r="H1454" s="20" t="s">
        <v>3750</v>
      </c>
      <c r="I1454" s="20" t="str">
        <f t="shared" si="206"/>
        <v>3 M-Gm Bircza (3)</v>
      </c>
      <c r="J1454" s="18" t="s">
        <v>1785</v>
      </c>
      <c r="K1454" s="151">
        <v>5739</v>
      </c>
      <c r="L1454" s="154">
        <v>744</v>
      </c>
      <c r="M1454" s="68">
        <v>47</v>
      </c>
      <c r="N1454" s="169">
        <v>2939.48</v>
      </c>
      <c r="O1454" s="32">
        <f t="shared" si="208"/>
        <v>8.1895800000000001E-3</v>
      </c>
      <c r="P1454" s="32">
        <f t="shared" si="209"/>
        <v>2.0728317E-3</v>
      </c>
      <c r="Q1454" s="30">
        <f t="shared" si="210"/>
        <v>7.5601080000000005E-4</v>
      </c>
      <c r="R1454" s="94">
        <f t="shared" si="207"/>
        <v>378005</v>
      </c>
      <c r="S1454" s="115"/>
      <c r="T1454" s="111"/>
      <c r="U1454" s="111"/>
      <c r="V1454" s="116"/>
      <c r="W1454" s="96">
        <f t="shared" si="211"/>
        <v>378005</v>
      </c>
    </row>
    <row r="1455" spans="1:23" hidden="1">
      <c r="A1455" s="34" t="s">
        <v>6853</v>
      </c>
      <c r="B1455" s="174">
        <v>1813023</v>
      </c>
      <c r="C1455" s="17" t="s">
        <v>540</v>
      </c>
      <c r="D1455" s="17" t="s">
        <v>489</v>
      </c>
      <c r="E1455" s="17" t="s">
        <v>429</v>
      </c>
      <c r="F1455" s="17" t="s">
        <v>2329</v>
      </c>
      <c r="G1455" s="20" t="s">
        <v>425</v>
      </c>
      <c r="H1455" s="20" t="s">
        <v>3751</v>
      </c>
      <c r="I1455" s="20" t="str">
        <f t="shared" si="206"/>
        <v>3 M-Gm Dubiecko (3)</v>
      </c>
      <c r="J1455" s="18" t="s">
        <v>1786</v>
      </c>
      <c r="K1455" s="151">
        <v>8506</v>
      </c>
      <c r="L1455" s="154">
        <v>1227</v>
      </c>
      <c r="M1455" s="68">
        <v>62</v>
      </c>
      <c r="N1455" s="169">
        <v>2773.24</v>
      </c>
      <c r="O1455" s="32">
        <f t="shared" si="208"/>
        <v>7.2889723999999996E-3</v>
      </c>
      <c r="P1455" s="32">
        <f t="shared" si="209"/>
        <v>3.2249531000000001E-3</v>
      </c>
      <c r="Q1455" s="30">
        <f t="shared" si="210"/>
        <v>1.1762167999999999E-3</v>
      </c>
      <c r="R1455" s="94">
        <f t="shared" si="207"/>
        <v>588108</v>
      </c>
      <c r="S1455" s="115"/>
      <c r="T1455" s="111"/>
      <c r="U1455" s="111"/>
      <c r="V1455" s="116"/>
      <c r="W1455" s="96">
        <f t="shared" si="211"/>
        <v>588108</v>
      </c>
    </row>
    <row r="1456" spans="1:23" hidden="1">
      <c r="A1456" s="34" t="s">
        <v>6854</v>
      </c>
      <c r="B1456" s="174">
        <v>1813032</v>
      </c>
      <c r="C1456" s="17" t="s">
        <v>540</v>
      </c>
      <c r="D1456" s="17" t="s">
        <v>489</v>
      </c>
      <c r="E1456" s="17" t="s">
        <v>432</v>
      </c>
      <c r="F1456" s="17" t="s">
        <v>2328</v>
      </c>
      <c r="G1456" s="20" t="s">
        <v>424</v>
      </c>
      <c r="H1456" s="20" t="s">
        <v>3752</v>
      </c>
      <c r="I1456" s="20" t="str">
        <f t="shared" si="206"/>
        <v>2 Gm Fredropol (2)</v>
      </c>
      <c r="J1456" s="18" t="s">
        <v>1787</v>
      </c>
      <c r="K1456" s="151">
        <v>5074</v>
      </c>
      <c r="L1456" s="154">
        <v>666</v>
      </c>
      <c r="M1456" s="68">
        <v>21</v>
      </c>
      <c r="N1456" s="169">
        <v>3319.52</v>
      </c>
      <c r="O1456" s="32">
        <f t="shared" si="208"/>
        <v>4.1387465000000002E-3</v>
      </c>
      <c r="P1456" s="32">
        <f t="shared" si="209"/>
        <v>8.3036250000000002E-4</v>
      </c>
      <c r="Q1456" s="30">
        <f t="shared" si="210"/>
        <v>3.0285279999999999E-4</v>
      </c>
      <c r="R1456" s="94">
        <f t="shared" si="207"/>
        <v>151426</v>
      </c>
      <c r="S1456" s="115"/>
      <c r="T1456" s="111"/>
      <c r="U1456" s="111"/>
      <c r="V1456" s="116"/>
      <c r="W1456" s="96">
        <f t="shared" si="211"/>
        <v>151426</v>
      </c>
    </row>
    <row r="1457" spans="1:23" hidden="1">
      <c r="A1457" s="34" t="s">
        <v>6855</v>
      </c>
      <c r="B1457" s="174">
        <v>1813042</v>
      </c>
      <c r="C1457" s="17" t="s">
        <v>540</v>
      </c>
      <c r="D1457" s="17" t="s">
        <v>489</v>
      </c>
      <c r="E1457" s="17" t="s">
        <v>434</v>
      </c>
      <c r="F1457" s="17" t="s">
        <v>2328</v>
      </c>
      <c r="G1457" s="20" t="s">
        <v>424</v>
      </c>
      <c r="H1457" s="20" t="s">
        <v>3753</v>
      </c>
      <c r="I1457" s="20" t="str">
        <f t="shared" si="206"/>
        <v>2 Gm Krasiczyn (2)</v>
      </c>
      <c r="J1457" s="18" t="s">
        <v>1788</v>
      </c>
      <c r="K1457" s="151">
        <v>5059</v>
      </c>
      <c r="L1457" s="154">
        <v>756</v>
      </c>
      <c r="M1457" s="74"/>
      <c r="N1457" s="169">
        <v>4368.07</v>
      </c>
      <c r="O1457" s="32">
        <f t="shared" si="208"/>
        <v>0</v>
      </c>
      <c r="P1457" s="32">
        <f t="shared" si="209"/>
        <v>0</v>
      </c>
      <c r="Q1457" s="30">
        <f t="shared" si="210"/>
        <v>0</v>
      </c>
      <c r="R1457" s="94">
        <f t="shared" si="207"/>
        <v>0</v>
      </c>
      <c r="S1457" s="115"/>
      <c r="T1457" s="111"/>
      <c r="U1457" s="111"/>
      <c r="V1457" s="116"/>
      <c r="W1457" s="96">
        <f t="shared" si="211"/>
        <v>0</v>
      </c>
    </row>
    <row r="1458" spans="1:23" hidden="1">
      <c r="A1458" s="34" t="s">
        <v>6856</v>
      </c>
      <c r="B1458" s="174">
        <v>1813052</v>
      </c>
      <c r="C1458" s="17" t="s">
        <v>540</v>
      </c>
      <c r="D1458" s="17" t="s">
        <v>489</v>
      </c>
      <c r="E1458" s="17" t="s">
        <v>436</v>
      </c>
      <c r="F1458" s="17" t="s">
        <v>2328</v>
      </c>
      <c r="G1458" s="20" t="s">
        <v>424</v>
      </c>
      <c r="H1458" s="20" t="s">
        <v>3754</v>
      </c>
      <c r="I1458" s="20" t="str">
        <f t="shared" si="206"/>
        <v>2 Gm Krzywcza (2)</v>
      </c>
      <c r="J1458" s="34" t="s">
        <v>1789</v>
      </c>
      <c r="K1458" s="151">
        <v>4426</v>
      </c>
      <c r="L1458" s="154">
        <v>642</v>
      </c>
      <c r="M1458" s="74"/>
      <c r="N1458" s="169">
        <v>2667.9</v>
      </c>
      <c r="O1458" s="51">
        <f t="shared" si="208"/>
        <v>0</v>
      </c>
      <c r="P1458" s="51">
        <f t="shared" si="209"/>
        <v>0</v>
      </c>
      <c r="Q1458" s="52">
        <f t="shared" si="210"/>
        <v>0</v>
      </c>
      <c r="R1458" s="94">
        <f t="shared" si="207"/>
        <v>0</v>
      </c>
      <c r="S1458" s="115"/>
      <c r="T1458" s="111"/>
      <c r="U1458" s="111"/>
      <c r="V1458" s="116"/>
      <c r="W1458" s="96">
        <f t="shared" si="211"/>
        <v>0</v>
      </c>
    </row>
    <row r="1459" spans="1:23" hidden="1">
      <c r="A1459" s="34" t="s">
        <v>6857</v>
      </c>
      <c r="B1459" s="174">
        <v>1813062</v>
      </c>
      <c r="C1459" s="17" t="s">
        <v>540</v>
      </c>
      <c r="D1459" s="17" t="s">
        <v>489</v>
      </c>
      <c r="E1459" s="17" t="s">
        <v>438</v>
      </c>
      <c r="F1459" s="17" t="s">
        <v>2328</v>
      </c>
      <c r="G1459" s="20" t="s">
        <v>424</v>
      </c>
      <c r="H1459" s="20" t="s">
        <v>3755</v>
      </c>
      <c r="I1459" s="20" t="str">
        <f t="shared" si="206"/>
        <v>2 Gm Medyka (2)</v>
      </c>
      <c r="J1459" s="18" t="s">
        <v>1790</v>
      </c>
      <c r="K1459" s="151">
        <v>6217</v>
      </c>
      <c r="L1459" s="154">
        <v>930</v>
      </c>
      <c r="M1459" s="68">
        <v>22</v>
      </c>
      <c r="N1459" s="169">
        <v>4224.13</v>
      </c>
      <c r="O1459" s="32">
        <f t="shared" si="208"/>
        <v>3.5386841999999999E-3</v>
      </c>
      <c r="P1459" s="32">
        <f t="shared" si="209"/>
        <v>7.7908969999999998E-4</v>
      </c>
      <c r="Q1459" s="30">
        <f t="shared" si="210"/>
        <v>2.841524E-4</v>
      </c>
      <c r="R1459" s="94">
        <f t="shared" si="207"/>
        <v>142076</v>
      </c>
      <c r="S1459" s="115"/>
      <c r="T1459" s="111"/>
      <c r="U1459" s="111"/>
      <c r="V1459" s="116"/>
      <c r="W1459" s="96">
        <f t="shared" si="211"/>
        <v>142076</v>
      </c>
    </row>
    <row r="1460" spans="1:23" hidden="1">
      <c r="A1460" s="34" t="s">
        <v>6858</v>
      </c>
      <c r="B1460" s="174">
        <v>1813072</v>
      </c>
      <c r="C1460" s="17" t="s">
        <v>540</v>
      </c>
      <c r="D1460" s="17" t="s">
        <v>489</v>
      </c>
      <c r="E1460" s="17" t="s">
        <v>445</v>
      </c>
      <c r="F1460" s="17" t="s">
        <v>2328</v>
      </c>
      <c r="G1460" s="20" t="s">
        <v>424</v>
      </c>
      <c r="H1460" s="20" t="s">
        <v>3756</v>
      </c>
      <c r="I1460" s="20" t="str">
        <f t="shared" si="206"/>
        <v>2 Gm Orły (2)</v>
      </c>
      <c r="J1460" s="18" t="s">
        <v>1791</v>
      </c>
      <c r="K1460" s="151">
        <v>8498</v>
      </c>
      <c r="L1460" s="154">
        <v>1310</v>
      </c>
      <c r="M1460" s="68">
        <v>52</v>
      </c>
      <c r="N1460" s="169">
        <v>2953.63</v>
      </c>
      <c r="O1460" s="32">
        <f t="shared" ref="O1460:O1491" si="212" xml:space="preserve"> ROUNDDOWN(M1460/K1460,10)</f>
        <v>6.1190868000000004E-3</v>
      </c>
      <c r="P1460" s="32">
        <f t="shared" ref="P1460:P1491" si="213">ROUNDDOWN(L1460*O1460/N1460,10)</f>
        <v>2.7139498000000001E-3</v>
      </c>
      <c r="Q1460" s="30">
        <f t="shared" ref="Q1460:Q1491" si="214">ROUNDDOWN(P1460/$P$2498,10)</f>
        <v>9.8984180000000004E-4</v>
      </c>
      <c r="R1460" s="94">
        <f t="shared" si="207"/>
        <v>494920</v>
      </c>
      <c r="S1460" s="115"/>
      <c r="T1460" s="111"/>
      <c r="U1460" s="111"/>
      <c r="V1460" s="116"/>
      <c r="W1460" s="96">
        <f t="shared" ref="W1460:W1491" si="215">MIN(R1460:U1460)</f>
        <v>494920</v>
      </c>
    </row>
    <row r="1461" spans="1:23" hidden="1">
      <c r="A1461" s="34" t="s">
        <v>6859</v>
      </c>
      <c r="B1461" s="174">
        <v>1813082</v>
      </c>
      <c r="C1461" s="17" t="s">
        <v>540</v>
      </c>
      <c r="D1461" s="17" t="s">
        <v>489</v>
      </c>
      <c r="E1461" s="17" t="s">
        <v>469</v>
      </c>
      <c r="F1461" s="17" t="s">
        <v>2328</v>
      </c>
      <c r="G1461" s="20" t="s">
        <v>424</v>
      </c>
      <c r="H1461" s="20" t="s">
        <v>3757</v>
      </c>
      <c r="I1461" s="20" t="str">
        <f t="shared" si="206"/>
        <v>2 Gm Przemyśl (2)</v>
      </c>
      <c r="J1461" s="18" t="s">
        <v>1792</v>
      </c>
      <c r="K1461" s="151">
        <v>10625</v>
      </c>
      <c r="L1461" s="154">
        <v>1631</v>
      </c>
      <c r="M1461" s="68">
        <v>22</v>
      </c>
      <c r="N1461" s="169">
        <v>4937.8100000000004</v>
      </c>
      <c r="O1461" s="32">
        <f t="shared" si="212"/>
        <v>2.0705882E-3</v>
      </c>
      <c r="P1461" s="32">
        <f t="shared" si="213"/>
        <v>6.8393260000000004E-4</v>
      </c>
      <c r="Q1461" s="30">
        <f t="shared" si="214"/>
        <v>2.4944639999999998E-4</v>
      </c>
      <c r="R1461" s="94">
        <f t="shared" si="207"/>
        <v>124723</v>
      </c>
      <c r="S1461" s="115"/>
      <c r="T1461" s="111"/>
      <c r="U1461" s="111"/>
      <c r="V1461" s="116"/>
      <c r="W1461" s="96">
        <f t="shared" si="215"/>
        <v>124723</v>
      </c>
    </row>
    <row r="1462" spans="1:23" hidden="1">
      <c r="A1462" s="34" t="s">
        <v>6860</v>
      </c>
      <c r="B1462" s="174">
        <v>1813092</v>
      </c>
      <c r="C1462" s="17" t="s">
        <v>540</v>
      </c>
      <c r="D1462" s="17" t="s">
        <v>489</v>
      </c>
      <c r="E1462" s="17" t="s">
        <v>471</v>
      </c>
      <c r="F1462" s="17" t="s">
        <v>2328</v>
      </c>
      <c r="G1462" s="20" t="s">
        <v>424</v>
      </c>
      <c r="H1462" s="20" t="s">
        <v>3758</v>
      </c>
      <c r="I1462" s="20" t="str">
        <f t="shared" si="206"/>
        <v>2 Gm Stubno (2)</v>
      </c>
      <c r="J1462" s="18" t="s">
        <v>1793</v>
      </c>
      <c r="K1462" s="151">
        <v>3609</v>
      </c>
      <c r="L1462" s="154">
        <v>497</v>
      </c>
      <c r="M1462" s="68">
        <v>5</v>
      </c>
      <c r="N1462" s="169">
        <v>3509.84</v>
      </c>
      <c r="O1462" s="32">
        <f t="shared" si="212"/>
        <v>1.3854252999999999E-3</v>
      </c>
      <c r="P1462" s="32">
        <f t="shared" si="213"/>
        <v>1.9617880000000001E-4</v>
      </c>
      <c r="Q1462" s="30">
        <f t="shared" si="214"/>
        <v>7.1551000000000007E-5</v>
      </c>
      <c r="R1462" s="94">
        <f t="shared" si="207"/>
        <v>35775</v>
      </c>
      <c r="S1462" s="115"/>
      <c r="T1462" s="111"/>
      <c r="U1462" s="111"/>
      <c r="V1462" s="116"/>
      <c r="W1462" s="96">
        <f t="shared" si="215"/>
        <v>35775</v>
      </c>
    </row>
    <row r="1463" spans="1:23" hidden="1">
      <c r="A1463" s="34" t="s">
        <v>6861</v>
      </c>
      <c r="B1463" s="174">
        <v>1813102</v>
      </c>
      <c r="C1463" s="17" t="s">
        <v>540</v>
      </c>
      <c r="D1463" s="17" t="s">
        <v>489</v>
      </c>
      <c r="E1463" s="17" t="s">
        <v>484</v>
      </c>
      <c r="F1463" s="17" t="s">
        <v>2328</v>
      </c>
      <c r="G1463" s="20" t="s">
        <v>424</v>
      </c>
      <c r="H1463" s="20" t="s">
        <v>3759</v>
      </c>
      <c r="I1463" s="20" t="str">
        <f t="shared" si="206"/>
        <v>2 Gm Żurawica (2)</v>
      </c>
      <c r="J1463" s="18" t="s">
        <v>1794</v>
      </c>
      <c r="K1463" s="151">
        <v>12408</v>
      </c>
      <c r="L1463" s="154">
        <v>1859</v>
      </c>
      <c r="M1463" s="68">
        <v>32</v>
      </c>
      <c r="N1463" s="169">
        <v>4533.4799999999996</v>
      </c>
      <c r="O1463" s="32">
        <f t="shared" si="212"/>
        <v>2.5789812999999998E-3</v>
      </c>
      <c r="P1463" s="32">
        <f t="shared" si="213"/>
        <v>1.0575376999999999E-3</v>
      </c>
      <c r="Q1463" s="30">
        <f t="shared" si="214"/>
        <v>3.8570899999999998E-4</v>
      </c>
      <c r="R1463" s="94">
        <f t="shared" si="207"/>
        <v>192854</v>
      </c>
      <c r="S1463" s="115"/>
      <c r="T1463" s="111"/>
      <c r="U1463" s="111"/>
      <c r="V1463" s="116"/>
      <c r="W1463" s="96">
        <f t="shared" si="215"/>
        <v>192854</v>
      </c>
    </row>
    <row r="1464" spans="1:23" hidden="1">
      <c r="A1464" s="34" t="s">
        <v>6862</v>
      </c>
      <c r="B1464" s="174">
        <v>1814011</v>
      </c>
      <c r="C1464" s="17" t="s">
        <v>540</v>
      </c>
      <c r="D1464" s="17" t="s">
        <v>491</v>
      </c>
      <c r="E1464" s="17" t="s">
        <v>430</v>
      </c>
      <c r="F1464" s="17" t="s">
        <v>2327</v>
      </c>
      <c r="G1464" s="20" t="s">
        <v>423</v>
      </c>
      <c r="H1464" s="20" t="s">
        <v>3760</v>
      </c>
      <c r="I1464" s="20" t="str">
        <f t="shared" si="206"/>
        <v>1 M Przeworsk (1)</v>
      </c>
      <c r="J1464" s="18" t="s">
        <v>1795</v>
      </c>
      <c r="K1464" s="151">
        <v>14354</v>
      </c>
      <c r="L1464" s="154">
        <v>1965</v>
      </c>
      <c r="M1464" s="68">
        <v>19</v>
      </c>
      <c r="N1464" s="169">
        <v>5141</v>
      </c>
      <c r="O1464" s="32">
        <f t="shared" si="212"/>
        <v>1.3236728E-3</v>
      </c>
      <c r="P1464" s="32">
        <f t="shared" si="213"/>
        <v>5.0593600000000002E-4</v>
      </c>
      <c r="Q1464" s="30">
        <f t="shared" si="214"/>
        <v>1.8452679999999999E-4</v>
      </c>
      <c r="R1464" s="94">
        <f t="shared" si="207"/>
        <v>92263</v>
      </c>
      <c r="S1464" s="115"/>
      <c r="T1464" s="111"/>
      <c r="U1464" s="111"/>
      <c r="V1464" s="116"/>
      <c r="W1464" s="96">
        <f t="shared" si="215"/>
        <v>92263</v>
      </c>
    </row>
    <row r="1465" spans="1:23" hidden="1">
      <c r="A1465" s="34" t="s">
        <v>6863</v>
      </c>
      <c r="B1465" s="174">
        <v>1814022</v>
      </c>
      <c r="C1465" s="17" t="s">
        <v>540</v>
      </c>
      <c r="D1465" s="17" t="s">
        <v>491</v>
      </c>
      <c r="E1465" s="17" t="s">
        <v>429</v>
      </c>
      <c r="F1465" s="17" t="s">
        <v>2328</v>
      </c>
      <c r="G1465" s="20" t="s">
        <v>424</v>
      </c>
      <c r="H1465" s="20" t="s">
        <v>3761</v>
      </c>
      <c r="I1465" s="20" t="str">
        <f t="shared" si="206"/>
        <v>2 Gm Adamówka (2)</v>
      </c>
      <c r="J1465" s="18" t="s">
        <v>1796</v>
      </c>
      <c r="K1465" s="151">
        <v>3937</v>
      </c>
      <c r="L1465" s="154">
        <v>539</v>
      </c>
      <c r="M1465" s="68">
        <v>45</v>
      </c>
      <c r="N1465" s="169">
        <v>2675.24</v>
      </c>
      <c r="O1465" s="32">
        <f t="shared" si="212"/>
        <v>1.14300228E-2</v>
      </c>
      <c r="P1465" s="32">
        <f t="shared" si="213"/>
        <v>2.3028895E-3</v>
      </c>
      <c r="Q1465" s="30">
        <f t="shared" si="214"/>
        <v>8.3991830000000004E-4</v>
      </c>
      <c r="R1465" s="94">
        <f t="shared" si="207"/>
        <v>419959</v>
      </c>
      <c r="S1465" s="115"/>
      <c r="T1465" s="111"/>
      <c r="U1465" s="111"/>
      <c r="V1465" s="116"/>
      <c r="W1465" s="96">
        <f t="shared" si="215"/>
        <v>419959</v>
      </c>
    </row>
    <row r="1466" spans="1:23" hidden="1">
      <c r="A1466" s="34" t="s">
        <v>6864</v>
      </c>
      <c r="B1466" s="174">
        <v>1814032</v>
      </c>
      <c r="C1466" s="17" t="s">
        <v>540</v>
      </c>
      <c r="D1466" s="17" t="s">
        <v>491</v>
      </c>
      <c r="E1466" s="17" t="s">
        <v>432</v>
      </c>
      <c r="F1466" s="17" t="s">
        <v>2328</v>
      </c>
      <c r="G1466" s="20" t="s">
        <v>424</v>
      </c>
      <c r="H1466" s="20" t="s">
        <v>3762</v>
      </c>
      <c r="I1466" s="20" t="str">
        <f t="shared" si="206"/>
        <v>2 Gm Gać (2)</v>
      </c>
      <c r="J1466" s="18" t="s">
        <v>1797</v>
      </c>
      <c r="K1466" s="151">
        <v>4467</v>
      </c>
      <c r="L1466" s="154">
        <v>667</v>
      </c>
      <c r="M1466" s="68">
        <v>22</v>
      </c>
      <c r="N1466" s="169">
        <v>3632.78</v>
      </c>
      <c r="O1466" s="32">
        <f t="shared" si="212"/>
        <v>4.9250055000000003E-3</v>
      </c>
      <c r="P1466" s="32">
        <f t="shared" si="213"/>
        <v>9.0426020000000001E-4</v>
      </c>
      <c r="Q1466" s="30">
        <f t="shared" si="214"/>
        <v>3.298051E-4</v>
      </c>
      <c r="R1466" s="94">
        <f t="shared" si="207"/>
        <v>164902</v>
      </c>
      <c r="S1466" s="115"/>
      <c r="T1466" s="111"/>
      <c r="U1466" s="111"/>
      <c r="V1466" s="116"/>
      <c r="W1466" s="96">
        <f t="shared" si="215"/>
        <v>164902</v>
      </c>
    </row>
    <row r="1467" spans="1:23" hidden="1">
      <c r="A1467" s="34" t="s">
        <v>6865</v>
      </c>
      <c r="B1467" s="174">
        <v>1814043</v>
      </c>
      <c r="C1467" s="17" t="s">
        <v>540</v>
      </c>
      <c r="D1467" s="17" t="s">
        <v>491</v>
      </c>
      <c r="E1467" s="17" t="s">
        <v>434</v>
      </c>
      <c r="F1467" s="17" t="s">
        <v>2329</v>
      </c>
      <c r="G1467" s="20" t="s">
        <v>425</v>
      </c>
      <c r="H1467" s="20" t="s">
        <v>3763</v>
      </c>
      <c r="I1467" s="20" t="str">
        <f t="shared" si="206"/>
        <v>3 M-Gm Jawornik Polski (3)</v>
      </c>
      <c r="J1467" s="18" t="s">
        <v>1798</v>
      </c>
      <c r="K1467" s="151">
        <v>4151</v>
      </c>
      <c r="L1467" s="154">
        <v>485</v>
      </c>
      <c r="M1467" s="68">
        <v>29</v>
      </c>
      <c r="N1467" s="169">
        <v>2652.61</v>
      </c>
      <c r="O1467" s="32">
        <f t="shared" si="212"/>
        <v>6.9862683E-3</v>
      </c>
      <c r="P1467" s="32">
        <f t="shared" si="213"/>
        <v>1.2773608E-3</v>
      </c>
      <c r="Q1467" s="30">
        <f t="shared" si="214"/>
        <v>4.6588370000000002E-4</v>
      </c>
      <c r="R1467" s="94">
        <f t="shared" si="207"/>
        <v>232941</v>
      </c>
      <c r="S1467" s="115"/>
      <c r="T1467" s="111"/>
      <c r="U1467" s="111"/>
      <c r="V1467" s="116"/>
      <c r="W1467" s="96">
        <f t="shared" si="215"/>
        <v>232941</v>
      </c>
    </row>
    <row r="1468" spans="1:23" hidden="1">
      <c r="A1468" s="34" t="s">
        <v>6866</v>
      </c>
      <c r="B1468" s="174">
        <v>1814053</v>
      </c>
      <c r="C1468" s="17" t="s">
        <v>540</v>
      </c>
      <c r="D1468" s="17" t="s">
        <v>491</v>
      </c>
      <c r="E1468" s="17" t="s">
        <v>436</v>
      </c>
      <c r="F1468" s="17" t="s">
        <v>2329</v>
      </c>
      <c r="G1468" s="20" t="s">
        <v>425</v>
      </c>
      <c r="H1468" s="20" t="s">
        <v>3764</v>
      </c>
      <c r="I1468" s="20" t="str">
        <f t="shared" si="206"/>
        <v>3 M-Gm Kańczuga (3)</v>
      </c>
      <c r="J1468" s="18" t="s">
        <v>1799</v>
      </c>
      <c r="K1468" s="151">
        <v>11480</v>
      </c>
      <c r="L1468" s="154">
        <v>1563</v>
      </c>
      <c r="M1468" s="68">
        <v>23</v>
      </c>
      <c r="N1468" s="169">
        <v>4171.2700000000004</v>
      </c>
      <c r="O1468" s="32">
        <f t="shared" si="212"/>
        <v>2.0034842999999999E-3</v>
      </c>
      <c r="P1468" s="32">
        <f t="shared" si="213"/>
        <v>7.5071760000000002E-4</v>
      </c>
      <c r="Q1468" s="30">
        <f t="shared" si="214"/>
        <v>2.738045E-4</v>
      </c>
      <c r="R1468" s="94">
        <f t="shared" si="207"/>
        <v>136902</v>
      </c>
      <c r="S1468" s="115"/>
      <c r="T1468" s="111"/>
      <c r="U1468" s="111"/>
      <c r="V1468" s="116"/>
      <c r="W1468" s="96">
        <f t="shared" si="215"/>
        <v>136902</v>
      </c>
    </row>
    <row r="1469" spans="1:23" hidden="1">
      <c r="A1469" s="34" t="s">
        <v>6867</v>
      </c>
      <c r="B1469" s="174">
        <v>1814062</v>
      </c>
      <c r="C1469" s="17" t="s">
        <v>540</v>
      </c>
      <c r="D1469" s="17" t="s">
        <v>491</v>
      </c>
      <c r="E1469" s="17" t="s">
        <v>438</v>
      </c>
      <c r="F1469" s="17" t="s">
        <v>2328</v>
      </c>
      <c r="G1469" s="20" t="s">
        <v>424</v>
      </c>
      <c r="H1469" s="20" t="s">
        <v>3765</v>
      </c>
      <c r="I1469" s="20" t="str">
        <f t="shared" si="206"/>
        <v>2 Gm Przeworsk (2)</v>
      </c>
      <c r="J1469" s="18" t="s">
        <v>1795</v>
      </c>
      <c r="K1469" s="151">
        <v>14410</v>
      </c>
      <c r="L1469" s="154">
        <v>2156</v>
      </c>
      <c r="M1469" s="68">
        <v>19</v>
      </c>
      <c r="N1469" s="169">
        <v>4250.1899999999996</v>
      </c>
      <c r="O1469" s="32">
        <f t="shared" si="212"/>
        <v>1.3185287E-3</v>
      </c>
      <c r="P1469" s="32">
        <f t="shared" si="213"/>
        <v>6.6885190000000002E-4</v>
      </c>
      <c r="Q1469" s="30">
        <f t="shared" si="214"/>
        <v>2.4394609999999999E-4</v>
      </c>
      <c r="R1469" s="94">
        <f t="shared" si="207"/>
        <v>121973</v>
      </c>
      <c r="S1469" s="115"/>
      <c r="T1469" s="111"/>
      <c r="U1469" s="111"/>
      <c r="V1469" s="116"/>
      <c r="W1469" s="96">
        <f t="shared" si="215"/>
        <v>121973</v>
      </c>
    </row>
    <row r="1470" spans="1:23" hidden="1">
      <c r="A1470" s="34" t="s">
        <v>6868</v>
      </c>
      <c r="B1470" s="174">
        <v>1814073</v>
      </c>
      <c r="C1470" s="17" t="s">
        <v>540</v>
      </c>
      <c r="D1470" s="17" t="s">
        <v>491</v>
      </c>
      <c r="E1470" s="17" t="s">
        <v>445</v>
      </c>
      <c r="F1470" s="17" t="s">
        <v>2329</v>
      </c>
      <c r="G1470" s="20" t="s">
        <v>425</v>
      </c>
      <c r="H1470" s="20" t="s">
        <v>3766</v>
      </c>
      <c r="I1470" s="20" t="str">
        <f t="shared" si="206"/>
        <v>3 M-Gm Sieniawa (3)</v>
      </c>
      <c r="J1470" s="18" t="s">
        <v>1800</v>
      </c>
      <c r="K1470" s="151">
        <v>6686</v>
      </c>
      <c r="L1470" s="154">
        <v>863</v>
      </c>
      <c r="M1470" s="68">
        <v>21</v>
      </c>
      <c r="N1470" s="169">
        <v>3408.89</v>
      </c>
      <c r="O1470" s="32">
        <f t="shared" si="212"/>
        <v>3.1408914E-3</v>
      </c>
      <c r="P1470" s="32">
        <f t="shared" si="213"/>
        <v>7.9515300000000005E-4</v>
      </c>
      <c r="Q1470" s="30">
        <f t="shared" si="214"/>
        <v>2.9001109999999999E-4</v>
      </c>
      <c r="R1470" s="94">
        <f t="shared" si="207"/>
        <v>145005</v>
      </c>
      <c r="S1470" s="115"/>
      <c r="T1470" s="111"/>
      <c r="U1470" s="111"/>
      <c r="V1470" s="116"/>
      <c r="W1470" s="96">
        <f t="shared" si="215"/>
        <v>145005</v>
      </c>
    </row>
    <row r="1471" spans="1:23" hidden="1">
      <c r="A1471" s="34" t="s">
        <v>6869</v>
      </c>
      <c r="B1471" s="174">
        <v>1814082</v>
      </c>
      <c r="C1471" s="17" t="s">
        <v>540</v>
      </c>
      <c r="D1471" s="17" t="s">
        <v>491</v>
      </c>
      <c r="E1471" s="17" t="s">
        <v>469</v>
      </c>
      <c r="F1471" s="17" t="s">
        <v>2328</v>
      </c>
      <c r="G1471" s="20" t="s">
        <v>424</v>
      </c>
      <c r="H1471" s="20" t="s">
        <v>3767</v>
      </c>
      <c r="I1471" s="20" t="str">
        <f t="shared" si="206"/>
        <v>2 Gm Tryńcza (2)</v>
      </c>
      <c r="J1471" s="18" t="s">
        <v>1801</v>
      </c>
      <c r="K1471" s="151">
        <v>8509</v>
      </c>
      <c r="L1471" s="154">
        <v>1357</v>
      </c>
      <c r="M1471" s="68">
        <v>53</v>
      </c>
      <c r="N1471" s="169">
        <v>3894.16</v>
      </c>
      <c r="O1471" s="32">
        <f t="shared" si="212"/>
        <v>6.2286989999999999E-3</v>
      </c>
      <c r="P1471" s="32">
        <f t="shared" si="213"/>
        <v>2.1705180000000002E-3</v>
      </c>
      <c r="Q1471" s="30">
        <f t="shared" si="214"/>
        <v>7.9163930000000001E-4</v>
      </c>
      <c r="R1471" s="94">
        <f t="shared" si="207"/>
        <v>395819</v>
      </c>
      <c r="S1471" s="115"/>
      <c r="T1471" s="111"/>
      <c r="U1471" s="111"/>
      <c r="V1471" s="116"/>
      <c r="W1471" s="96">
        <f t="shared" si="215"/>
        <v>395819</v>
      </c>
    </row>
    <row r="1472" spans="1:23" hidden="1">
      <c r="A1472" s="34" t="s">
        <v>6870</v>
      </c>
      <c r="B1472" s="174">
        <v>1814092</v>
      </c>
      <c r="C1472" s="17" t="s">
        <v>540</v>
      </c>
      <c r="D1472" s="17" t="s">
        <v>491</v>
      </c>
      <c r="E1472" s="17" t="s">
        <v>471</v>
      </c>
      <c r="F1472" s="17" t="s">
        <v>2328</v>
      </c>
      <c r="G1472" s="20" t="s">
        <v>424</v>
      </c>
      <c r="H1472" s="20" t="s">
        <v>3768</v>
      </c>
      <c r="I1472" s="20" t="str">
        <f t="shared" si="206"/>
        <v>2 Gm Zarzecze (2)</v>
      </c>
      <c r="J1472" s="18" t="s">
        <v>1802</v>
      </c>
      <c r="K1472" s="151">
        <v>6862</v>
      </c>
      <c r="L1472" s="154">
        <v>991</v>
      </c>
      <c r="M1472" s="68">
        <v>15</v>
      </c>
      <c r="N1472" s="169">
        <v>3539.57</v>
      </c>
      <c r="O1472" s="32">
        <f t="shared" si="212"/>
        <v>2.1859516E-3</v>
      </c>
      <c r="P1472" s="32">
        <f t="shared" si="213"/>
        <v>6.1201720000000003E-4</v>
      </c>
      <c r="Q1472" s="30">
        <f t="shared" si="214"/>
        <v>2.2321710000000001E-4</v>
      </c>
      <c r="R1472" s="94">
        <f t="shared" si="207"/>
        <v>111608</v>
      </c>
      <c r="S1472" s="115"/>
      <c r="T1472" s="111"/>
      <c r="U1472" s="111"/>
      <c r="V1472" s="116"/>
      <c r="W1472" s="96">
        <f t="shared" si="215"/>
        <v>111608</v>
      </c>
    </row>
    <row r="1473" spans="1:23" hidden="1">
      <c r="A1473" s="34" t="s">
        <v>6871</v>
      </c>
      <c r="B1473" s="174">
        <v>1815012</v>
      </c>
      <c r="C1473" s="17" t="s">
        <v>540</v>
      </c>
      <c r="D1473" s="17" t="s">
        <v>523</v>
      </c>
      <c r="E1473" s="17" t="s">
        <v>430</v>
      </c>
      <c r="F1473" s="17" t="s">
        <v>2328</v>
      </c>
      <c r="G1473" s="20" t="s">
        <v>424</v>
      </c>
      <c r="H1473" s="20" t="s">
        <v>3769</v>
      </c>
      <c r="I1473" s="20" t="str">
        <f t="shared" si="206"/>
        <v>2 Gm Iwierzyce (2)</v>
      </c>
      <c r="J1473" s="18" t="s">
        <v>1803</v>
      </c>
      <c r="K1473" s="151">
        <v>7764</v>
      </c>
      <c r="L1473" s="154">
        <v>1250</v>
      </c>
      <c r="M1473" s="68">
        <v>34</v>
      </c>
      <c r="N1473" s="169">
        <v>3825.47</v>
      </c>
      <c r="O1473" s="32">
        <f t="shared" si="212"/>
        <v>4.3791858999999997E-3</v>
      </c>
      <c r="P1473" s="32">
        <f t="shared" si="213"/>
        <v>1.4309306E-3</v>
      </c>
      <c r="Q1473" s="30">
        <f t="shared" si="214"/>
        <v>5.2189429999999995E-4</v>
      </c>
      <c r="R1473" s="94">
        <f t="shared" si="207"/>
        <v>260947</v>
      </c>
      <c r="S1473" s="115"/>
      <c r="T1473" s="111"/>
      <c r="U1473" s="111"/>
      <c r="V1473" s="116"/>
      <c r="W1473" s="96">
        <f t="shared" si="215"/>
        <v>260947</v>
      </c>
    </row>
    <row r="1474" spans="1:23" hidden="1">
      <c r="A1474" s="34" t="s">
        <v>6872</v>
      </c>
      <c r="B1474" s="174">
        <v>1815022</v>
      </c>
      <c r="C1474" s="17" t="s">
        <v>540</v>
      </c>
      <c r="D1474" s="17" t="s">
        <v>523</v>
      </c>
      <c r="E1474" s="17" t="s">
        <v>429</v>
      </c>
      <c r="F1474" s="17" t="s">
        <v>2328</v>
      </c>
      <c r="G1474" s="20" t="s">
        <v>424</v>
      </c>
      <c r="H1474" s="20" t="s">
        <v>3770</v>
      </c>
      <c r="I1474" s="20" t="str">
        <f t="shared" si="206"/>
        <v>2 Gm Ostrów (2)</v>
      </c>
      <c r="J1474" s="18" t="s">
        <v>1804</v>
      </c>
      <c r="K1474" s="151">
        <v>7517</v>
      </c>
      <c r="L1474" s="154">
        <v>1227</v>
      </c>
      <c r="M1474" s="68">
        <v>42</v>
      </c>
      <c r="N1474" s="169">
        <v>3795.67</v>
      </c>
      <c r="O1474" s="32">
        <f t="shared" si="212"/>
        <v>5.5873353000000002E-3</v>
      </c>
      <c r="P1474" s="32">
        <f t="shared" si="213"/>
        <v>1.8061792000000001E-3</v>
      </c>
      <c r="Q1474" s="30">
        <f t="shared" si="214"/>
        <v>6.5875630000000003E-4</v>
      </c>
      <c r="R1474" s="94">
        <f t="shared" si="207"/>
        <v>329378</v>
      </c>
      <c r="S1474" s="115"/>
      <c r="T1474" s="111"/>
      <c r="U1474" s="111"/>
      <c r="V1474" s="116"/>
      <c r="W1474" s="96">
        <f t="shared" si="215"/>
        <v>329378</v>
      </c>
    </row>
    <row r="1475" spans="1:23" hidden="1">
      <c r="A1475" s="34" t="s">
        <v>6873</v>
      </c>
      <c r="B1475" s="174">
        <v>1815033</v>
      </c>
      <c r="C1475" s="17" t="s">
        <v>540</v>
      </c>
      <c r="D1475" s="17" t="s">
        <v>523</v>
      </c>
      <c r="E1475" s="17" t="s">
        <v>432</v>
      </c>
      <c r="F1475" s="17" t="s">
        <v>2329</v>
      </c>
      <c r="G1475" s="20" t="s">
        <v>425</v>
      </c>
      <c r="H1475" s="20" t="s">
        <v>3771</v>
      </c>
      <c r="I1475" s="20" t="str">
        <f t="shared" si="206"/>
        <v>3 M-Gm Ropczyce (3)</v>
      </c>
      <c r="J1475" s="18" t="s">
        <v>1805</v>
      </c>
      <c r="K1475" s="151">
        <v>27232</v>
      </c>
      <c r="L1475" s="154">
        <v>4282</v>
      </c>
      <c r="M1475" s="68">
        <v>64</v>
      </c>
      <c r="N1475" s="169">
        <v>4585.2299999999996</v>
      </c>
      <c r="O1475" s="32">
        <f t="shared" si="212"/>
        <v>2.3501761999999999E-3</v>
      </c>
      <c r="P1475" s="32">
        <f t="shared" si="213"/>
        <v>2.1947544999999999E-3</v>
      </c>
      <c r="Q1475" s="30">
        <f t="shared" si="214"/>
        <v>8.0047889999999996E-4</v>
      </c>
      <c r="R1475" s="94">
        <f t="shared" si="207"/>
        <v>400239</v>
      </c>
      <c r="S1475" s="115"/>
      <c r="T1475" s="111"/>
      <c r="U1475" s="111"/>
      <c r="V1475" s="116"/>
      <c r="W1475" s="96">
        <f t="shared" si="215"/>
        <v>400239</v>
      </c>
    </row>
    <row r="1476" spans="1:23" hidden="1">
      <c r="A1476" s="34" t="s">
        <v>6874</v>
      </c>
      <c r="B1476" s="174">
        <v>1815043</v>
      </c>
      <c r="C1476" s="17" t="s">
        <v>540</v>
      </c>
      <c r="D1476" s="17" t="s">
        <v>523</v>
      </c>
      <c r="E1476" s="17" t="s">
        <v>434</v>
      </c>
      <c r="F1476" s="17" t="s">
        <v>2329</v>
      </c>
      <c r="G1476" s="20" t="s">
        <v>425</v>
      </c>
      <c r="H1476" s="20" t="s">
        <v>3772</v>
      </c>
      <c r="I1476" s="20" t="str">
        <f t="shared" ref="I1476:I1523" si="216">CONCATENATE(F1476," ",G1476," ",H1476)</f>
        <v>3 M-Gm Sędziszów Małopolski (3)</v>
      </c>
      <c r="J1476" s="18" t="s">
        <v>1806</v>
      </c>
      <c r="K1476" s="151">
        <v>23843</v>
      </c>
      <c r="L1476" s="154">
        <v>3661</v>
      </c>
      <c r="M1476" s="68">
        <v>49</v>
      </c>
      <c r="N1476" s="169">
        <v>4104.53</v>
      </c>
      <c r="O1476" s="32">
        <f t="shared" si="212"/>
        <v>2.0551104999999999E-3</v>
      </c>
      <c r="P1476" s="32">
        <f t="shared" si="213"/>
        <v>1.8330379999999999E-3</v>
      </c>
      <c r="Q1476" s="30">
        <f t="shared" si="214"/>
        <v>6.6855240000000002E-4</v>
      </c>
      <c r="R1476" s="94">
        <f t="shared" ref="R1476:R1539" si="217">ROUNDDOWN(500000000*Q1476,0)</f>
        <v>334276</v>
      </c>
      <c r="S1476" s="115"/>
      <c r="T1476" s="111"/>
      <c r="U1476" s="111"/>
      <c r="V1476" s="116"/>
      <c r="W1476" s="96">
        <f t="shared" si="215"/>
        <v>334276</v>
      </c>
    </row>
    <row r="1477" spans="1:23" hidden="1">
      <c r="A1477" s="34" t="s">
        <v>6875</v>
      </c>
      <c r="B1477" s="174">
        <v>1815052</v>
      </c>
      <c r="C1477" s="17" t="s">
        <v>540</v>
      </c>
      <c r="D1477" s="17" t="s">
        <v>523</v>
      </c>
      <c r="E1477" s="17" t="s">
        <v>436</v>
      </c>
      <c r="F1477" s="17" t="s">
        <v>2328</v>
      </c>
      <c r="G1477" s="20" t="s">
        <v>424</v>
      </c>
      <c r="H1477" s="20" t="s">
        <v>3773</v>
      </c>
      <c r="I1477" s="20" t="str">
        <f t="shared" si="216"/>
        <v>2 Gm Wielopole Skrzyńskie (2)</v>
      </c>
      <c r="J1477" s="18" t="s">
        <v>1807</v>
      </c>
      <c r="K1477" s="151">
        <v>7681</v>
      </c>
      <c r="L1477" s="154">
        <v>1140</v>
      </c>
      <c r="M1477" s="68">
        <v>82</v>
      </c>
      <c r="N1477" s="169">
        <v>3049.54</v>
      </c>
      <c r="O1477" s="32">
        <f t="shared" si="212"/>
        <v>1.0675693199999999E-2</v>
      </c>
      <c r="P1477" s="32">
        <f t="shared" si="213"/>
        <v>3.9908608999999996E-3</v>
      </c>
      <c r="Q1477" s="30">
        <f t="shared" si="214"/>
        <v>1.4555614999999999E-3</v>
      </c>
      <c r="R1477" s="94">
        <f t="shared" si="217"/>
        <v>727780</v>
      </c>
      <c r="S1477" s="115"/>
      <c r="T1477" s="111"/>
      <c r="U1477" s="111"/>
      <c r="V1477" s="116"/>
      <c r="W1477" s="96">
        <f t="shared" si="215"/>
        <v>727780</v>
      </c>
    </row>
    <row r="1478" spans="1:23" hidden="1">
      <c r="A1478" s="34" t="s">
        <v>6876</v>
      </c>
      <c r="B1478" s="174">
        <v>1816011</v>
      </c>
      <c r="C1478" s="17" t="s">
        <v>540</v>
      </c>
      <c r="D1478" s="17" t="s">
        <v>527</v>
      </c>
      <c r="E1478" s="17" t="s">
        <v>430</v>
      </c>
      <c r="F1478" s="17" t="s">
        <v>2327</v>
      </c>
      <c r="G1478" s="20" t="s">
        <v>423</v>
      </c>
      <c r="H1478" s="20" t="s">
        <v>3774</v>
      </c>
      <c r="I1478" s="20" t="str">
        <f t="shared" si="216"/>
        <v>1 M Dynów (1)</v>
      </c>
      <c r="J1478" s="18" t="s">
        <v>1808</v>
      </c>
      <c r="K1478" s="151">
        <v>5925</v>
      </c>
      <c r="L1478" s="154">
        <v>800</v>
      </c>
      <c r="M1478" s="68">
        <v>11</v>
      </c>
      <c r="N1478" s="169">
        <v>3860.99</v>
      </c>
      <c r="O1478" s="32">
        <f t="shared" si="212"/>
        <v>1.8565400000000001E-3</v>
      </c>
      <c r="P1478" s="32">
        <f t="shared" si="213"/>
        <v>3.846764E-4</v>
      </c>
      <c r="Q1478" s="30">
        <f t="shared" si="214"/>
        <v>1.4030060000000001E-4</v>
      </c>
      <c r="R1478" s="94">
        <f t="shared" si="217"/>
        <v>70150</v>
      </c>
      <c r="S1478" s="115"/>
      <c r="T1478" s="111"/>
      <c r="U1478" s="111"/>
      <c r="V1478" s="116"/>
      <c r="W1478" s="96">
        <f t="shared" si="215"/>
        <v>70150</v>
      </c>
    </row>
    <row r="1479" spans="1:23" hidden="1">
      <c r="A1479" s="34" t="s">
        <v>6877</v>
      </c>
      <c r="B1479" s="174">
        <v>1816023</v>
      </c>
      <c r="C1479" s="17" t="s">
        <v>540</v>
      </c>
      <c r="D1479" s="17" t="s">
        <v>527</v>
      </c>
      <c r="E1479" s="17" t="s">
        <v>429</v>
      </c>
      <c r="F1479" s="17" t="s">
        <v>2329</v>
      </c>
      <c r="G1479" s="20" t="s">
        <v>425</v>
      </c>
      <c r="H1479" s="20" t="s">
        <v>3775</v>
      </c>
      <c r="I1479" s="20" t="str">
        <f t="shared" si="216"/>
        <v>3 M-Gm Błażowa (3)</v>
      </c>
      <c r="J1479" s="18" t="s">
        <v>1809</v>
      </c>
      <c r="K1479" s="151">
        <v>10695</v>
      </c>
      <c r="L1479" s="154">
        <v>1575</v>
      </c>
      <c r="M1479" s="68">
        <v>34</v>
      </c>
      <c r="N1479" s="169">
        <v>3665.76</v>
      </c>
      <c r="O1479" s="32">
        <f t="shared" si="212"/>
        <v>3.1790555999999998E-3</v>
      </c>
      <c r="P1479" s="32">
        <f t="shared" si="213"/>
        <v>1.3658866E-3</v>
      </c>
      <c r="Q1479" s="30">
        <f t="shared" si="214"/>
        <v>4.9817120000000001E-4</v>
      </c>
      <c r="R1479" s="94">
        <f t="shared" si="217"/>
        <v>249085</v>
      </c>
      <c r="S1479" s="115"/>
      <c r="T1479" s="111"/>
      <c r="U1479" s="111"/>
      <c r="V1479" s="116"/>
      <c r="W1479" s="96">
        <f t="shared" si="215"/>
        <v>249085</v>
      </c>
    </row>
    <row r="1480" spans="1:23" hidden="1">
      <c r="A1480" s="34" t="s">
        <v>6878</v>
      </c>
      <c r="B1480" s="174">
        <v>1816033</v>
      </c>
      <c r="C1480" s="17" t="s">
        <v>540</v>
      </c>
      <c r="D1480" s="17" t="s">
        <v>527</v>
      </c>
      <c r="E1480" s="17" t="s">
        <v>432</v>
      </c>
      <c r="F1480" s="17" t="s">
        <v>2329</v>
      </c>
      <c r="G1480" s="20" t="s">
        <v>425</v>
      </c>
      <c r="H1480" s="20" t="s">
        <v>3776</v>
      </c>
      <c r="I1480" s="20" t="str">
        <f t="shared" si="216"/>
        <v>3 M-Gm Boguchwała (3)</v>
      </c>
      <c r="J1480" s="18" t="s">
        <v>1810</v>
      </c>
      <c r="K1480" s="151">
        <v>22382</v>
      </c>
      <c r="L1480" s="154">
        <v>3605</v>
      </c>
      <c r="M1480" s="68">
        <v>31</v>
      </c>
      <c r="N1480" s="169">
        <v>4480.59</v>
      </c>
      <c r="O1480" s="32">
        <f t="shared" si="212"/>
        <v>1.3850415E-3</v>
      </c>
      <c r="P1480" s="32">
        <f t="shared" si="213"/>
        <v>1.1143787999999999E-3</v>
      </c>
      <c r="Q1480" s="30">
        <f t="shared" si="214"/>
        <v>4.0644029999999999E-4</v>
      </c>
      <c r="R1480" s="94">
        <f t="shared" si="217"/>
        <v>203220</v>
      </c>
      <c r="S1480" s="115"/>
      <c r="T1480" s="111"/>
      <c r="U1480" s="111"/>
      <c r="V1480" s="116"/>
      <c r="W1480" s="96">
        <f t="shared" si="215"/>
        <v>203220</v>
      </c>
    </row>
    <row r="1481" spans="1:23" hidden="1">
      <c r="A1481" s="34" t="s">
        <v>6879</v>
      </c>
      <c r="B1481" s="174">
        <v>1816042</v>
      </c>
      <c r="C1481" s="17" t="s">
        <v>540</v>
      </c>
      <c r="D1481" s="17" t="s">
        <v>527</v>
      </c>
      <c r="E1481" s="17" t="s">
        <v>434</v>
      </c>
      <c r="F1481" s="17" t="s">
        <v>2328</v>
      </c>
      <c r="G1481" s="20" t="s">
        <v>424</v>
      </c>
      <c r="H1481" s="20" t="s">
        <v>3777</v>
      </c>
      <c r="I1481" s="20" t="str">
        <f t="shared" si="216"/>
        <v>2 Gm Chmielnik (2)</v>
      </c>
      <c r="J1481" s="18" t="s">
        <v>1811</v>
      </c>
      <c r="K1481" s="151">
        <v>7389</v>
      </c>
      <c r="L1481" s="154">
        <v>1268</v>
      </c>
      <c r="M1481" s="68">
        <v>16</v>
      </c>
      <c r="N1481" s="169">
        <v>4110.37</v>
      </c>
      <c r="O1481" s="32">
        <f t="shared" si="212"/>
        <v>2.1653809E-3</v>
      </c>
      <c r="P1481" s="32">
        <f t="shared" si="213"/>
        <v>6.6799410000000002E-4</v>
      </c>
      <c r="Q1481" s="30">
        <f t="shared" si="214"/>
        <v>2.436332E-4</v>
      </c>
      <c r="R1481" s="94">
        <f t="shared" si="217"/>
        <v>121816</v>
      </c>
      <c r="S1481" s="115"/>
      <c r="T1481" s="111"/>
      <c r="U1481" s="111"/>
      <c r="V1481" s="116"/>
      <c r="W1481" s="96">
        <f t="shared" si="215"/>
        <v>121816</v>
      </c>
    </row>
    <row r="1482" spans="1:23" hidden="1">
      <c r="A1482" s="34" t="s">
        <v>6880</v>
      </c>
      <c r="B1482" s="174">
        <v>1816052</v>
      </c>
      <c r="C1482" s="17" t="s">
        <v>540</v>
      </c>
      <c r="D1482" s="17" t="s">
        <v>527</v>
      </c>
      <c r="E1482" s="17" t="s">
        <v>436</v>
      </c>
      <c r="F1482" s="17" t="s">
        <v>2328</v>
      </c>
      <c r="G1482" s="20" t="s">
        <v>424</v>
      </c>
      <c r="H1482" s="20" t="s">
        <v>3778</v>
      </c>
      <c r="I1482" s="20" t="str">
        <f t="shared" si="216"/>
        <v>2 Gm Dynów (2)</v>
      </c>
      <c r="J1482" s="18" t="s">
        <v>1808</v>
      </c>
      <c r="K1482" s="151">
        <v>6517</v>
      </c>
      <c r="L1482" s="154">
        <v>907</v>
      </c>
      <c r="M1482" s="68">
        <v>57</v>
      </c>
      <c r="N1482" s="169">
        <v>2853.01</v>
      </c>
      <c r="O1482" s="32">
        <f t="shared" si="212"/>
        <v>8.7463556000000001E-3</v>
      </c>
      <c r="P1482" s="32">
        <f t="shared" si="213"/>
        <v>2.7805526000000001E-3</v>
      </c>
      <c r="Q1482" s="30">
        <f t="shared" si="214"/>
        <v>1.0141334000000001E-3</v>
      </c>
      <c r="R1482" s="94">
        <f t="shared" si="217"/>
        <v>507066</v>
      </c>
      <c r="S1482" s="115"/>
      <c r="T1482" s="111"/>
      <c r="U1482" s="111"/>
      <c r="V1482" s="116"/>
      <c r="W1482" s="96">
        <f t="shared" si="215"/>
        <v>507066</v>
      </c>
    </row>
    <row r="1483" spans="1:23" hidden="1">
      <c r="A1483" s="34" t="s">
        <v>6881</v>
      </c>
      <c r="B1483" s="174">
        <v>1816063</v>
      </c>
      <c r="C1483" s="17" t="s">
        <v>540</v>
      </c>
      <c r="D1483" s="17" t="s">
        <v>527</v>
      </c>
      <c r="E1483" s="17" t="s">
        <v>438</v>
      </c>
      <c r="F1483" s="17" t="s">
        <v>2329</v>
      </c>
      <c r="G1483" s="20" t="s">
        <v>425</v>
      </c>
      <c r="H1483" s="20" t="s">
        <v>3779</v>
      </c>
      <c r="I1483" s="20" t="str">
        <f t="shared" si="216"/>
        <v>3 M-Gm Głogów Małopolski (3)</v>
      </c>
      <c r="J1483" s="18" t="s">
        <v>1812</v>
      </c>
      <c r="K1483" s="151">
        <v>20471</v>
      </c>
      <c r="L1483" s="154">
        <v>3526</v>
      </c>
      <c r="M1483" s="68">
        <v>25</v>
      </c>
      <c r="N1483" s="169">
        <v>5430.34</v>
      </c>
      <c r="O1483" s="32">
        <f t="shared" si="212"/>
        <v>1.2212398000000001E-3</v>
      </c>
      <c r="P1483" s="32">
        <f t="shared" si="213"/>
        <v>7.9296900000000003E-4</v>
      </c>
      <c r="Q1483" s="30">
        <f t="shared" si="214"/>
        <v>2.8921449999999999E-4</v>
      </c>
      <c r="R1483" s="94">
        <f t="shared" si="217"/>
        <v>144607</v>
      </c>
      <c r="S1483" s="115"/>
      <c r="T1483" s="111"/>
      <c r="U1483" s="111"/>
      <c r="V1483" s="116"/>
      <c r="W1483" s="96">
        <f t="shared" si="215"/>
        <v>144607</v>
      </c>
    </row>
    <row r="1484" spans="1:23" hidden="1">
      <c r="A1484" s="34" t="s">
        <v>6882</v>
      </c>
      <c r="B1484" s="174">
        <v>1816072</v>
      </c>
      <c r="C1484" s="17" t="s">
        <v>540</v>
      </c>
      <c r="D1484" s="17" t="s">
        <v>527</v>
      </c>
      <c r="E1484" s="17" t="s">
        <v>445</v>
      </c>
      <c r="F1484" s="17" t="s">
        <v>2328</v>
      </c>
      <c r="G1484" s="20" t="s">
        <v>424</v>
      </c>
      <c r="H1484" s="20" t="s">
        <v>3780</v>
      </c>
      <c r="I1484" s="20" t="str">
        <f t="shared" si="216"/>
        <v>2 Gm Hyżne (2)</v>
      </c>
      <c r="J1484" s="18" t="s">
        <v>1813</v>
      </c>
      <c r="K1484" s="151">
        <v>6931</v>
      </c>
      <c r="L1484" s="154">
        <v>1049</v>
      </c>
      <c r="M1484" s="68">
        <v>30</v>
      </c>
      <c r="N1484" s="169">
        <v>3038.62</v>
      </c>
      <c r="O1484" s="32">
        <f t="shared" si="212"/>
        <v>4.3283797000000001E-3</v>
      </c>
      <c r="P1484" s="32">
        <f t="shared" si="213"/>
        <v>1.494254E-3</v>
      </c>
      <c r="Q1484" s="30">
        <f t="shared" si="214"/>
        <v>5.4498980000000001E-4</v>
      </c>
      <c r="R1484" s="94">
        <f t="shared" si="217"/>
        <v>272494</v>
      </c>
      <c r="S1484" s="115"/>
      <c r="T1484" s="111"/>
      <c r="U1484" s="111"/>
      <c r="V1484" s="116"/>
      <c r="W1484" s="96">
        <f t="shared" si="215"/>
        <v>272494</v>
      </c>
    </row>
    <row r="1485" spans="1:23" hidden="1">
      <c r="A1485" s="34" t="s">
        <v>6883</v>
      </c>
      <c r="B1485" s="174">
        <v>1816082</v>
      </c>
      <c r="C1485" s="17" t="s">
        <v>540</v>
      </c>
      <c r="D1485" s="17" t="s">
        <v>527</v>
      </c>
      <c r="E1485" s="17" t="s">
        <v>469</v>
      </c>
      <c r="F1485" s="17" t="s">
        <v>2328</v>
      </c>
      <c r="G1485" s="20" t="s">
        <v>424</v>
      </c>
      <c r="H1485" s="20" t="s">
        <v>2683</v>
      </c>
      <c r="I1485" s="20" t="str">
        <f t="shared" si="216"/>
        <v>2 Gm Kamień (2)</v>
      </c>
      <c r="J1485" s="18" t="s">
        <v>777</v>
      </c>
      <c r="K1485" s="151">
        <v>6811</v>
      </c>
      <c r="L1485" s="154">
        <v>955</v>
      </c>
      <c r="M1485" s="68">
        <v>90</v>
      </c>
      <c r="N1485" s="169">
        <v>2654.11</v>
      </c>
      <c r="O1485" s="32">
        <f t="shared" si="212"/>
        <v>1.3213918599999999E-2</v>
      </c>
      <c r="P1485" s="32">
        <f t="shared" si="213"/>
        <v>4.7546228999999999E-3</v>
      </c>
      <c r="Q1485" s="30">
        <f t="shared" si="214"/>
        <v>1.7341235999999999E-3</v>
      </c>
      <c r="R1485" s="94">
        <f t="shared" si="217"/>
        <v>867061</v>
      </c>
      <c r="S1485" s="115"/>
      <c r="T1485" s="111"/>
      <c r="U1485" s="111"/>
      <c r="V1485" s="116"/>
      <c r="W1485" s="96">
        <f t="shared" si="215"/>
        <v>867061</v>
      </c>
    </row>
    <row r="1486" spans="1:23" hidden="1">
      <c r="A1486" s="34" t="s">
        <v>6884</v>
      </c>
      <c r="B1486" s="174">
        <v>1816092</v>
      </c>
      <c r="C1486" s="17" t="s">
        <v>540</v>
      </c>
      <c r="D1486" s="17" t="s">
        <v>527</v>
      </c>
      <c r="E1486" s="17" t="s">
        <v>471</v>
      </c>
      <c r="F1486" s="17" t="s">
        <v>2328</v>
      </c>
      <c r="G1486" s="20" t="s">
        <v>424</v>
      </c>
      <c r="H1486" s="20" t="s">
        <v>3471</v>
      </c>
      <c r="I1486" s="20" t="str">
        <f t="shared" si="216"/>
        <v>2 Gm Krasne (2)</v>
      </c>
      <c r="J1486" s="18" t="s">
        <v>1513</v>
      </c>
      <c r="K1486" s="151">
        <v>13394</v>
      </c>
      <c r="L1486" s="154">
        <v>2360</v>
      </c>
      <c r="M1486" s="68">
        <v>5</v>
      </c>
      <c r="N1486" s="169">
        <v>4877.8900000000003</v>
      </c>
      <c r="O1486" s="32">
        <f t="shared" si="212"/>
        <v>3.7330140000000001E-4</v>
      </c>
      <c r="P1486" s="32">
        <f t="shared" si="213"/>
        <v>1.80609E-4</v>
      </c>
      <c r="Q1486" s="30">
        <f t="shared" si="214"/>
        <v>6.5872300000000003E-5</v>
      </c>
      <c r="R1486" s="94">
        <f t="shared" si="217"/>
        <v>32936</v>
      </c>
      <c r="S1486" s="115"/>
      <c r="T1486" s="111"/>
      <c r="U1486" s="111"/>
      <c r="V1486" s="116"/>
      <c r="W1486" s="96">
        <f t="shared" si="215"/>
        <v>32936</v>
      </c>
    </row>
    <row r="1487" spans="1:23" hidden="1">
      <c r="A1487" s="34" t="s">
        <v>6885</v>
      </c>
      <c r="B1487" s="174">
        <v>1816102</v>
      </c>
      <c r="C1487" s="17" t="s">
        <v>540</v>
      </c>
      <c r="D1487" s="17" t="s">
        <v>527</v>
      </c>
      <c r="E1487" s="17" t="s">
        <v>484</v>
      </c>
      <c r="F1487" s="17" t="s">
        <v>2328</v>
      </c>
      <c r="G1487" s="20" t="s">
        <v>424</v>
      </c>
      <c r="H1487" s="20" t="s">
        <v>3781</v>
      </c>
      <c r="I1487" s="20" t="str">
        <f t="shared" si="216"/>
        <v>2 Gm Lubenia (2)</v>
      </c>
      <c r="J1487" s="18" t="s">
        <v>1814</v>
      </c>
      <c r="K1487" s="151">
        <v>6503</v>
      </c>
      <c r="L1487" s="154">
        <v>972</v>
      </c>
      <c r="M1487" s="68">
        <v>7</v>
      </c>
      <c r="N1487" s="169">
        <v>4038.59</v>
      </c>
      <c r="O1487" s="32">
        <f t="shared" si="212"/>
        <v>1.0764262E-3</v>
      </c>
      <c r="P1487" s="32">
        <f t="shared" si="213"/>
        <v>2.5907209999999998E-4</v>
      </c>
      <c r="Q1487" s="30">
        <f t="shared" si="214"/>
        <v>9.4489700000000004E-5</v>
      </c>
      <c r="R1487" s="94">
        <f t="shared" si="217"/>
        <v>47244</v>
      </c>
      <c r="S1487" s="115"/>
      <c r="T1487" s="111"/>
      <c r="U1487" s="111"/>
      <c r="V1487" s="116"/>
      <c r="W1487" s="96">
        <f t="shared" si="215"/>
        <v>47244</v>
      </c>
    </row>
    <row r="1488" spans="1:23" hidden="1">
      <c r="A1488" s="34" t="s">
        <v>6886</v>
      </c>
      <c r="B1488" s="174">
        <v>1816113</v>
      </c>
      <c r="C1488" s="17" t="s">
        <v>540</v>
      </c>
      <c r="D1488" s="17" t="s">
        <v>527</v>
      </c>
      <c r="E1488" s="17" t="s">
        <v>486</v>
      </c>
      <c r="F1488" s="17" t="s">
        <v>2329</v>
      </c>
      <c r="G1488" s="20" t="s">
        <v>425</v>
      </c>
      <c r="H1488" s="20" t="s">
        <v>3782</v>
      </c>
      <c r="I1488" s="20" t="str">
        <f t="shared" si="216"/>
        <v>3 M-Gm Sokołów Małopolski (3)</v>
      </c>
      <c r="J1488" s="18" t="s">
        <v>1815</v>
      </c>
      <c r="K1488" s="151">
        <v>17380</v>
      </c>
      <c r="L1488" s="154">
        <v>2769</v>
      </c>
      <c r="M1488" s="68">
        <v>62</v>
      </c>
      <c r="N1488" s="169">
        <v>3490.79</v>
      </c>
      <c r="O1488" s="32">
        <f t="shared" si="212"/>
        <v>3.5673187000000001E-3</v>
      </c>
      <c r="P1488" s="32">
        <f t="shared" si="213"/>
        <v>2.8297048E-3</v>
      </c>
      <c r="Q1488" s="30">
        <f t="shared" si="214"/>
        <v>1.0320603999999999E-3</v>
      </c>
      <c r="R1488" s="94">
        <f t="shared" si="217"/>
        <v>516030</v>
      </c>
      <c r="S1488" s="115"/>
      <c r="T1488" s="111"/>
      <c r="U1488" s="111"/>
      <c r="V1488" s="116"/>
      <c r="W1488" s="96">
        <f t="shared" si="215"/>
        <v>516030</v>
      </c>
    </row>
    <row r="1489" spans="1:23" hidden="1">
      <c r="A1489" s="34" t="s">
        <v>6887</v>
      </c>
      <c r="B1489" s="174">
        <v>1816122</v>
      </c>
      <c r="C1489" s="17" t="s">
        <v>540</v>
      </c>
      <c r="D1489" s="17" t="s">
        <v>527</v>
      </c>
      <c r="E1489" s="17" t="s">
        <v>487</v>
      </c>
      <c r="F1489" s="17" t="s">
        <v>2328</v>
      </c>
      <c r="G1489" s="20" t="s">
        <v>424</v>
      </c>
      <c r="H1489" s="20" t="s">
        <v>3783</v>
      </c>
      <c r="I1489" s="20" t="str">
        <f t="shared" si="216"/>
        <v>2 Gm Świlcza (2)</v>
      </c>
      <c r="J1489" s="18" t="s">
        <v>1816</v>
      </c>
      <c r="K1489" s="151">
        <v>16796</v>
      </c>
      <c r="L1489" s="154">
        <v>2994</v>
      </c>
      <c r="M1489" s="68">
        <v>26</v>
      </c>
      <c r="N1489" s="169">
        <v>4353.78</v>
      </c>
      <c r="O1489" s="32">
        <f t="shared" si="212"/>
        <v>1.5479876E-3</v>
      </c>
      <c r="P1489" s="32">
        <f t="shared" si="213"/>
        <v>1.0645174E-3</v>
      </c>
      <c r="Q1489" s="30">
        <f t="shared" si="214"/>
        <v>3.8825470000000001E-4</v>
      </c>
      <c r="R1489" s="94">
        <f t="shared" si="217"/>
        <v>194127</v>
      </c>
      <c r="S1489" s="115"/>
      <c r="T1489" s="111"/>
      <c r="U1489" s="111"/>
      <c r="V1489" s="116"/>
      <c r="W1489" s="96">
        <f t="shared" si="215"/>
        <v>194127</v>
      </c>
    </row>
    <row r="1490" spans="1:23" hidden="1">
      <c r="A1490" s="34" t="s">
        <v>6888</v>
      </c>
      <c r="B1490" s="174">
        <v>1816132</v>
      </c>
      <c r="C1490" s="17" t="s">
        <v>540</v>
      </c>
      <c r="D1490" s="17" t="s">
        <v>527</v>
      </c>
      <c r="E1490" s="17" t="s">
        <v>489</v>
      </c>
      <c r="F1490" s="17" t="s">
        <v>2328</v>
      </c>
      <c r="G1490" s="20" t="s">
        <v>424</v>
      </c>
      <c r="H1490" s="20" t="s">
        <v>3784</v>
      </c>
      <c r="I1490" s="20" t="str">
        <f t="shared" si="216"/>
        <v>2 Gm Trzebownisko (2)</v>
      </c>
      <c r="J1490" s="18" t="s">
        <v>1817</v>
      </c>
      <c r="K1490" s="151">
        <v>24870</v>
      </c>
      <c r="L1490" s="154">
        <v>4326</v>
      </c>
      <c r="M1490" s="68">
        <v>20</v>
      </c>
      <c r="N1490" s="169">
        <v>6591.64</v>
      </c>
      <c r="O1490" s="32">
        <f t="shared" si="212"/>
        <v>8.0418169999999997E-4</v>
      </c>
      <c r="P1490" s="32">
        <f t="shared" si="213"/>
        <v>5.2777300000000004E-4</v>
      </c>
      <c r="Q1490" s="30">
        <f t="shared" si="214"/>
        <v>1.924913E-4</v>
      </c>
      <c r="R1490" s="94">
        <f t="shared" si="217"/>
        <v>96245</v>
      </c>
      <c r="S1490" s="115"/>
      <c r="T1490" s="111"/>
      <c r="U1490" s="111"/>
      <c r="V1490" s="116"/>
      <c r="W1490" s="96">
        <f t="shared" si="215"/>
        <v>96245</v>
      </c>
    </row>
    <row r="1491" spans="1:23" hidden="1">
      <c r="A1491" s="34" t="s">
        <v>6889</v>
      </c>
      <c r="B1491" s="174">
        <v>1816143</v>
      </c>
      <c r="C1491" s="17" t="s">
        <v>540</v>
      </c>
      <c r="D1491" s="17" t="s">
        <v>527</v>
      </c>
      <c r="E1491" s="17" t="s">
        <v>491</v>
      </c>
      <c r="F1491" s="17" t="s">
        <v>2329</v>
      </c>
      <c r="G1491" s="20" t="s">
        <v>425</v>
      </c>
      <c r="H1491" s="20" t="s">
        <v>3785</v>
      </c>
      <c r="I1491" s="20" t="str">
        <f t="shared" si="216"/>
        <v>3 M-Gm Tyczyn (3)</v>
      </c>
      <c r="J1491" s="18" t="s">
        <v>1818</v>
      </c>
      <c r="K1491" s="151">
        <v>11696</v>
      </c>
      <c r="L1491" s="154">
        <v>1989</v>
      </c>
      <c r="M1491" s="68">
        <v>17</v>
      </c>
      <c r="N1491" s="169">
        <v>4630.4799999999996</v>
      </c>
      <c r="O1491" s="32">
        <f t="shared" si="212"/>
        <v>1.4534883000000001E-3</v>
      </c>
      <c r="P1491" s="32">
        <f t="shared" si="213"/>
        <v>6.2433870000000002E-4</v>
      </c>
      <c r="Q1491" s="30">
        <f t="shared" si="214"/>
        <v>2.277111E-4</v>
      </c>
      <c r="R1491" s="94">
        <f t="shared" si="217"/>
        <v>113855</v>
      </c>
      <c r="S1491" s="115"/>
      <c r="T1491" s="111"/>
      <c r="U1491" s="111"/>
      <c r="V1491" s="116"/>
      <c r="W1491" s="96">
        <f t="shared" si="215"/>
        <v>113855</v>
      </c>
    </row>
    <row r="1492" spans="1:23" hidden="1">
      <c r="A1492" s="34" t="s">
        <v>6890</v>
      </c>
      <c r="B1492" s="174">
        <v>1817011</v>
      </c>
      <c r="C1492" s="17" t="s">
        <v>540</v>
      </c>
      <c r="D1492" s="17" t="s">
        <v>534</v>
      </c>
      <c r="E1492" s="17" t="s">
        <v>430</v>
      </c>
      <c r="F1492" s="17" t="s">
        <v>2327</v>
      </c>
      <c r="G1492" s="20" t="s">
        <v>423</v>
      </c>
      <c r="H1492" s="20" t="s">
        <v>3786</v>
      </c>
      <c r="I1492" s="20" t="str">
        <f t="shared" si="216"/>
        <v>1 M Sanok (1)</v>
      </c>
      <c r="J1492" s="18" t="s">
        <v>1819</v>
      </c>
      <c r="K1492" s="151">
        <v>33488</v>
      </c>
      <c r="L1492" s="154">
        <v>4052</v>
      </c>
      <c r="M1492" s="68"/>
      <c r="N1492" s="169">
        <v>5068.93</v>
      </c>
      <c r="O1492" s="32">
        <f t="shared" ref="O1492:O1523" si="218" xml:space="preserve"> ROUNDDOWN(M1492/K1492,10)</f>
        <v>0</v>
      </c>
      <c r="P1492" s="32">
        <f t="shared" ref="P1492:P1523" si="219">ROUNDDOWN(L1492*O1492/N1492,10)</f>
        <v>0</v>
      </c>
      <c r="Q1492" s="30">
        <f t="shared" ref="Q1492:Q1523" si="220">ROUNDDOWN(P1492/$P$2498,10)</f>
        <v>0</v>
      </c>
      <c r="R1492" s="94">
        <f t="shared" si="217"/>
        <v>0</v>
      </c>
      <c r="S1492" s="115"/>
      <c r="T1492" s="111"/>
      <c r="U1492" s="111"/>
      <c r="V1492" s="116"/>
      <c r="W1492" s="96">
        <f t="shared" ref="W1492:W1523" si="221">MIN(R1492:U1492)</f>
        <v>0</v>
      </c>
    </row>
    <row r="1493" spans="1:23" hidden="1">
      <c r="A1493" s="34" t="s">
        <v>6891</v>
      </c>
      <c r="B1493" s="174">
        <v>1817022</v>
      </c>
      <c r="C1493" s="17" t="s">
        <v>540</v>
      </c>
      <c r="D1493" s="17" t="s">
        <v>534</v>
      </c>
      <c r="E1493" s="17" t="s">
        <v>429</v>
      </c>
      <c r="F1493" s="17" t="s">
        <v>2328</v>
      </c>
      <c r="G1493" s="20" t="s">
        <v>424</v>
      </c>
      <c r="H1493" s="20" t="s">
        <v>3787</v>
      </c>
      <c r="I1493" s="20" t="str">
        <f t="shared" si="216"/>
        <v>2 Gm Besko (2)</v>
      </c>
      <c r="J1493" s="18" t="s">
        <v>1820</v>
      </c>
      <c r="K1493" s="151">
        <v>4318</v>
      </c>
      <c r="L1493" s="154">
        <v>728</v>
      </c>
      <c r="M1493" s="68">
        <v>23</v>
      </c>
      <c r="N1493" s="169">
        <v>2999.32</v>
      </c>
      <c r="O1493" s="32">
        <f t="shared" si="218"/>
        <v>5.3265400000000003E-3</v>
      </c>
      <c r="P1493" s="32">
        <f t="shared" si="219"/>
        <v>1.2928667E-3</v>
      </c>
      <c r="Q1493" s="30">
        <f t="shared" si="220"/>
        <v>4.7153910000000002E-4</v>
      </c>
      <c r="R1493" s="94">
        <f t="shared" si="217"/>
        <v>235769</v>
      </c>
      <c r="S1493" s="115"/>
      <c r="T1493" s="111"/>
      <c r="U1493" s="111"/>
      <c r="V1493" s="116"/>
      <c r="W1493" s="96">
        <f t="shared" si="221"/>
        <v>235769</v>
      </c>
    </row>
    <row r="1494" spans="1:23" hidden="1">
      <c r="A1494" s="34" t="s">
        <v>6892</v>
      </c>
      <c r="B1494" s="174">
        <v>1817032</v>
      </c>
      <c r="C1494" s="17" t="s">
        <v>540</v>
      </c>
      <c r="D1494" s="17" t="s">
        <v>534</v>
      </c>
      <c r="E1494" s="17" t="s">
        <v>432</v>
      </c>
      <c r="F1494" s="17" t="s">
        <v>2328</v>
      </c>
      <c r="G1494" s="20" t="s">
        <v>424</v>
      </c>
      <c r="H1494" s="20" t="s">
        <v>3788</v>
      </c>
      <c r="I1494" s="20" t="str">
        <f t="shared" si="216"/>
        <v>2 Gm Bukowsko (2)</v>
      </c>
      <c r="J1494" s="18" t="s">
        <v>1821</v>
      </c>
      <c r="K1494" s="151">
        <v>5254</v>
      </c>
      <c r="L1494" s="154">
        <v>871</v>
      </c>
      <c r="M1494" s="68">
        <v>43</v>
      </c>
      <c r="N1494" s="169">
        <v>4361.1899999999996</v>
      </c>
      <c r="O1494" s="32">
        <f t="shared" si="218"/>
        <v>8.1842405000000003E-3</v>
      </c>
      <c r="P1494" s="32">
        <f t="shared" si="219"/>
        <v>1.6345248000000001E-3</v>
      </c>
      <c r="Q1494" s="30">
        <f t="shared" si="220"/>
        <v>5.9614990000000001E-4</v>
      </c>
      <c r="R1494" s="94">
        <f t="shared" si="217"/>
        <v>298074</v>
      </c>
      <c r="S1494" s="115"/>
      <c r="T1494" s="111"/>
      <c r="U1494" s="111"/>
      <c r="V1494" s="116"/>
      <c r="W1494" s="96">
        <f t="shared" si="221"/>
        <v>298074</v>
      </c>
    </row>
    <row r="1495" spans="1:23" hidden="1">
      <c r="A1495" s="34" t="s">
        <v>6893</v>
      </c>
      <c r="B1495" s="174">
        <v>1817042</v>
      </c>
      <c r="C1495" s="17" t="s">
        <v>540</v>
      </c>
      <c r="D1495" s="17" t="s">
        <v>534</v>
      </c>
      <c r="E1495" s="17" t="s">
        <v>434</v>
      </c>
      <c r="F1495" s="17" t="s">
        <v>2328</v>
      </c>
      <c r="G1495" s="20" t="s">
        <v>424</v>
      </c>
      <c r="H1495" s="20" t="s">
        <v>3789</v>
      </c>
      <c r="I1495" s="20" t="str">
        <f t="shared" si="216"/>
        <v>2 Gm Komańcza (2)</v>
      </c>
      <c r="J1495" s="18" t="s">
        <v>1822</v>
      </c>
      <c r="K1495" s="151">
        <v>4003</v>
      </c>
      <c r="L1495" s="154">
        <v>414</v>
      </c>
      <c r="M1495" s="68"/>
      <c r="N1495" s="169">
        <v>6350.86</v>
      </c>
      <c r="O1495" s="32">
        <f t="shared" si="218"/>
        <v>0</v>
      </c>
      <c r="P1495" s="32">
        <f t="shared" si="219"/>
        <v>0</v>
      </c>
      <c r="Q1495" s="30">
        <f t="shared" si="220"/>
        <v>0</v>
      </c>
      <c r="R1495" s="94">
        <f t="shared" si="217"/>
        <v>0</v>
      </c>
      <c r="S1495" s="115"/>
      <c r="T1495" s="111"/>
      <c r="U1495" s="111"/>
      <c r="V1495" s="116"/>
      <c r="W1495" s="96">
        <f t="shared" si="221"/>
        <v>0</v>
      </c>
    </row>
    <row r="1496" spans="1:23" ht="20.25" hidden="1" customHeight="1">
      <c r="A1496" s="34" t="s">
        <v>6894</v>
      </c>
      <c r="B1496" s="174">
        <v>1817052</v>
      </c>
      <c r="C1496" s="17" t="s">
        <v>540</v>
      </c>
      <c r="D1496" s="17" t="s">
        <v>534</v>
      </c>
      <c r="E1496" s="17" t="s">
        <v>436</v>
      </c>
      <c r="F1496" s="17" t="s">
        <v>2328</v>
      </c>
      <c r="G1496" s="20" t="s">
        <v>424</v>
      </c>
      <c r="H1496" s="20" t="s">
        <v>3790</v>
      </c>
      <c r="I1496" s="20" t="str">
        <f t="shared" si="216"/>
        <v>2 Gm Sanok (2)</v>
      </c>
      <c r="J1496" s="18" t="s">
        <v>1819</v>
      </c>
      <c r="K1496" s="151">
        <v>18002</v>
      </c>
      <c r="L1496" s="154">
        <v>2830</v>
      </c>
      <c r="M1496" s="68">
        <v>104</v>
      </c>
      <c r="N1496" s="169">
        <v>4526.26</v>
      </c>
      <c r="O1496" s="32">
        <f t="shared" si="218"/>
        <v>5.7771358000000004E-3</v>
      </c>
      <c r="P1496" s="32">
        <f t="shared" si="219"/>
        <v>3.6120979000000002E-3</v>
      </c>
      <c r="Q1496" s="30">
        <f t="shared" si="220"/>
        <v>1.3174177E-3</v>
      </c>
      <c r="R1496" s="94">
        <f t="shared" si="217"/>
        <v>658708</v>
      </c>
      <c r="S1496" s="115"/>
      <c r="T1496" s="111"/>
      <c r="U1496" s="111"/>
      <c r="V1496" s="116"/>
      <c r="W1496" s="96">
        <f t="shared" si="221"/>
        <v>658708</v>
      </c>
    </row>
    <row r="1497" spans="1:23" hidden="1">
      <c r="A1497" s="34" t="s">
        <v>6895</v>
      </c>
      <c r="B1497" s="174">
        <v>1817062</v>
      </c>
      <c r="C1497" s="17" t="s">
        <v>540</v>
      </c>
      <c r="D1497" s="17" t="s">
        <v>534</v>
      </c>
      <c r="E1497" s="17" t="s">
        <v>438</v>
      </c>
      <c r="F1497" s="17" t="s">
        <v>2328</v>
      </c>
      <c r="G1497" s="20" t="s">
        <v>424</v>
      </c>
      <c r="H1497" s="20" t="s">
        <v>3791</v>
      </c>
      <c r="I1497" s="20" t="str">
        <f t="shared" si="216"/>
        <v>2 Gm Tyrawa Wołoska (2)</v>
      </c>
      <c r="J1497" s="45" t="s">
        <v>1823</v>
      </c>
      <c r="K1497" s="151">
        <v>1920</v>
      </c>
      <c r="L1497" s="154">
        <v>282</v>
      </c>
      <c r="M1497" s="68"/>
      <c r="N1497" s="169">
        <v>2989.78</v>
      </c>
      <c r="O1497" s="32">
        <f t="shared" si="218"/>
        <v>0</v>
      </c>
      <c r="P1497" s="32">
        <f t="shared" si="219"/>
        <v>0</v>
      </c>
      <c r="Q1497" s="30">
        <f t="shared" si="220"/>
        <v>0</v>
      </c>
      <c r="R1497" s="94">
        <f t="shared" si="217"/>
        <v>0</v>
      </c>
      <c r="S1497" s="115"/>
      <c r="T1497" s="111"/>
      <c r="U1497" s="111"/>
      <c r="V1497" s="116"/>
      <c r="W1497" s="96">
        <f t="shared" si="221"/>
        <v>0</v>
      </c>
    </row>
    <row r="1498" spans="1:23" ht="20.25" hidden="1" customHeight="1">
      <c r="A1498" s="34" t="s">
        <v>6896</v>
      </c>
      <c r="B1498" s="174">
        <v>1817073</v>
      </c>
      <c r="C1498" s="17" t="s">
        <v>540</v>
      </c>
      <c r="D1498" s="17" t="s">
        <v>534</v>
      </c>
      <c r="E1498" s="17" t="s">
        <v>445</v>
      </c>
      <c r="F1498" s="17" t="s">
        <v>2329</v>
      </c>
      <c r="G1498" s="20" t="s">
        <v>425</v>
      </c>
      <c r="H1498" s="20" t="s">
        <v>3792</v>
      </c>
      <c r="I1498" s="20" t="str">
        <f t="shared" si="216"/>
        <v>3 M-Gm Zagórz (3)</v>
      </c>
      <c r="J1498" s="18" t="s">
        <v>1824</v>
      </c>
      <c r="K1498" s="151">
        <v>12522</v>
      </c>
      <c r="L1498" s="154">
        <v>1806</v>
      </c>
      <c r="M1498" s="68">
        <v>21</v>
      </c>
      <c r="N1498" s="169">
        <v>4290.34</v>
      </c>
      <c r="O1498" s="32">
        <f t="shared" si="218"/>
        <v>1.6770483000000001E-3</v>
      </c>
      <c r="P1498" s="32">
        <f t="shared" si="219"/>
        <v>7.0594620000000001E-4</v>
      </c>
      <c r="Q1498" s="30">
        <f t="shared" si="220"/>
        <v>2.574753E-4</v>
      </c>
      <c r="R1498" s="94">
        <f t="shared" si="217"/>
        <v>128737</v>
      </c>
      <c r="S1498" s="115"/>
      <c r="T1498" s="111"/>
      <c r="U1498" s="111"/>
      <c r="V1498" s="116"/>
      <c r="W1498" s="96">
        <f t="shared" si="221"/>
        <v>128737</v>
      </c>
    </row>
    <row r="1499" spans="1:23" hidden="1">
      <c r="A1499" s="34" t="s">
        <v>6897</v>
      </c>
      <c r="B1499" s="174">
        <v>1817082</v>
      </c>
      <c r="C1499" s="17" t="s">
        <v>540</v>
      </c>
      <c r="D1499" s="17" t="s">
        <v>534</v>
      </c>
      <c r="E1499" s="17" t="s">
        <v>469</v>
      </c>
      <c r="F1499" s="17" t="s">
        <v>2328</v>
      </c>
      <c r="G1499" s="20" t="s">
        <v>424</v>
      </c>
      <c r="H1499" s="20" t="s">
        <v>3793</v>
      </c>
      <c r="I1499" s="20" t="str">
        <f t="shared" si="216"/>
        <v>2 Gm Zarszyn (2)</v>
      </c>
      <c r="J1499" s="18" t="s">
        <v>1825</v>
      </c>
      <c r="K1499" s="151">
        <v>8851</v>
      </c>
      <c r="L1499" s="154">
        <v>1358</v>
      </c>
      <c r="M1499" s="68">
        <v>40</v>
      </c>
      <c r="N1499" s="169">
        <v>3433.97</v>
      </c>
      <c r="O1499" s="32">
        <f t="shared" si="218"/>
        <v>4.5192632999999996E-3</v>
      </c>
      <c r="P1499" s="32">
        <f t="shared" si="219"/>
        <v>1.7871906999999999E-3</v>
      </c>
      <c r="Q1499" s="30">
        <f t="shared" si="220"/>
        <v>6.518308E-4</v>
      </c>
      <c r="R1499" s="94">
        <f t="shared" si="217"/>
        <v>325915</v>
      </c>
      <c r="S1499" s="115"/>
      <c r="T1499" s="111"/>
      <c r="U1499" s="111"/>
      <c r="V1499" s="116"/>
      <c r="W1499" s="96">
        <f t="shared" si="221"/>
        <v>325915</v>
      </c>
    </row>
    <row r="1500" spans="1:23" hidden="1">
      <c r="A1500" s="34" t="s">
        <v>6898</v>
      </c>
      <c r="B1500" s="174">
        <v>1818011</v>
      </c>
      <c r="C1500" s="17" t="s">
        <v>540</v>
      </c>
      <c r="D1500" s="17" t="s">
        <v>540</v>
      </c>
      <c r="E1500" s="17" t="s">
        <v>430</v>
      </c>
      <c r="F1500" s="17" t="s">
        <v>2327</v>
      </c>
      <c r="G1500" s="20" t="s">
        <v>423</v>
      </c>
      <c r="H1500" s="20" t="s">
        <v>3794</v>
      </c>
      <c r="I1500" s="20" t="str">
        <f t="shared" si="216"/>
        <v>1 M Stalowa Wola (1)</v>
      </c>
      <c r="J1500" s="18" t="s">
        <v>1826</v>
      </c>
      <c r="K1500" s="151">
        <v>53540</v>
      </c>
      <c r="L1500" s="154">
        <v>6224</v>
      </c>
      <c r="M1500" s="68">
        <v>45</v>
      </c>
      <c r="N1500" s="169">
        <v>6023.39</v>
      </c>
      <c r="O1500" s="32">
        <f t="shared" si="218"/>
        <v>8.4049299999999999E-4</v>
      </c>
      <c r="P1500" s="32">
        <f t="shared" si="219"/>
        <v>8.6848570000000003E-4</v>
      </c>
      <c r="Q1500" s="30">
        <f t="shared" si="220"/>
        <v>3.1675730000000002E-4</v>
      </c>
      <c r="R1500" s="94">
        <f t="shared" si="217"/>
        <v>158378</v>
      </c>
      <c r="S1500" s="115"/>
      <c r="T1500" s="111"/>
      <c r="U1500" s="111"/>
      <c r="V1500" s="116"/>
      <c r="W1500" s="96">
        <f t="shared" si="221"/>
        <v>158378</v>
      </c>
    </row>
    <row r="1501" spans="1:23" hidden="1">
      <c r="A1501" s="34" t="s">
        <v>6899</v>
      </c>
      <c r="B1501" s="174">
        <v>1818022</v>
      </c>
      <c r="C1501" s="17" t="s">
        <v>540</v>
      </c>
      <c r="D1501" s="17" t="s">
        <v>540</v>
      </c>
      <c r="E1501" s="17" t="s">
        <v>429</v>
      </c>
      <c r="F1501" s="17" t="s">
        <v>2328</v>
      </c>
      <c r="G1501" s="20" t="s">
        <v>424</v>
      </c>
      <c r="H1501" s="20" t="s">
        <v>3795</v>
      </c>
      <c r="I1501" s="20" t="str">
        <f t="shared" si="216"/>
        <v>2 Gm Bojanów (2)</v>
      </c>
      <c r="J1501" s="18" t="s">
        <v>1827</v>
      </c>
      <c r="K1501" s="151">
        <v>7629</v>
      </c>
      <c r="L1501" s="154">
        <v>1110</v>
      </c>
      <c r="M1501" s="68">
        <v>19</v>
      </c>
      <c r="N1501" s="169">
        <v>3087.85</v>
      </c>
      <c r="O1501" s="32">
        <f t="shared" si="218"/>
        <v>2.4904966999999998E-3</v>
      </c>
      <c r="P1501" s="32">
        <f t="shared" si="219"/>
        <v>8.9526730000000004E-4</v>
      </c>
      <c r="Q1501" s="30">
        <f t="shared" si="220"/>
        <v>3.265252E-4</v>
      </c>
      <c r="R1501" s="94">
        <f t="shared" si="217"/>
        <v>163262</v>
      </c>
      <c r="S1501" s="115"/>
      <c r="T1501" s="111"/>
      <c r="U1501" s="111"/>
      <c r="V1501" s="116"/>
      <c r="W1501" s="96">
        <f t="shared" si="221"/>
        <v>163262</v>
      </c>
    </row>
    <row r="1502" spans="1:23" hidden="1">
      <c r="A1502" s="34" t="s">
        <v>6900</v>
      </c>
      <c r="B1502" s="174">
        <v>1818032</v>
      </c>
      <c r="C1502" s="17" t="s">
        <v>540</v>
      </c>
      <c r="D1502" s="17" t="s">
        <v>540</v>
      </c>
      <c r="E1502" s="17" t="s">
        <v>432</v>
      </c>
      <c r="F1502" s="17" t="s">
        <v>2328</v>
      </c>
      <c r="G1502" s="20" t="s">
        <v>424</v>
      </c>
      <c r="H1502" s="20" t="s">
        <v>3796</v>
      </c>
      <c r="I1502" s="20" t="str">
        <f t="shared" si="216"/>
        <v>2 Gm Pysznica (2)</v>
      </c>
      <c r="J1502" s="18" t="s">
        <v>1828</v>
      </c>
      <c r="K1502" s="151">
        <v>12117</v>
      </c>
      <c r="L1502" s="154">
        <v>1865</v>
      </c>
      <c r="M1502" s="68">
        <v>8</v>
      </c>
      <c r="N1502" s="169">
        <v>4753.79</v>
      </c>
      <c r="O1502" s="32">
        <f t="shared" si="218"/>
        <v>6.6022940000000005E-4</v>
      </c>
      <c r="P1502" s="32">
        <f t="shared" si="219"/>
        <v>2.5902020000000001E-4</v>
      </c>
      <c r="Q1502" s="30">
        <f t="shared" si="220"/>
        <v>9.4470799999999997E-5</v>
      </c>
      <c r="R1502" s="94">
        <f t="shared" si="217"/>
        <v>47235</v>
      </c>
      <c r="S1502" s="115"/>
      <c r="T1502" s="111"/>
      <c r="U1502" s="111"/>
      <c r="V1502" s="116"/>
      <c r="W1502" s="96">
        <f t="shared" si="221"/>
        <v>47235</v>
      </c>
    </row>
    <row r="1503" spans="1:23" hidden="1">
      <c r="A1503" s="34" t="s">
        <v>6901</v>
      </c>
      <c r="B1503" s="174">
        <v>1818042</v>
      </c>
      <c r="C1503" s="17" t="s">
        <v>540</v>
      </c>
      <c r="D1503" s="17" t="s">
        <v>540</v>
      </c>
      <c r="E1503" s="17" t="s">
        <v>434</v>
      </c>
      <c r="F1503" s="17" t="s">
        <v>2328</v>
      </c>
      <c r="G1503" s="20" t="s">
        <v>424</v>
      </c>
      <c r="H1503" s="20" t="s">
        <v>3797</v>
      </c>
      <c r="I1503" s="20" t="str">
        <f t="shared" si="216"/>
        <v>2 Gm Radomyśl nad Sanem (2)</v>
      </c>
      <c r="J1503" s="18" t="s">
        <v>1829</v>
      </c>
      <c r="K1503" s="151">
        <v>7165</v>
      </c>
      <c r="L1503" s="154">
        <v>1007</v>
      </c>
      <c r="M1503" s="68">
        <v>20</v>
      </c>
      <c r="N1503" s="169">
        <v>3279.26</v>
      </c>
      <c r="O1503" s="32">
        <f t="shared" si="218"/>
        <v>2.7913467999999999E-3</v>
      </c>
      <c r="P1503" s="32">
        <f t="shared" si="219"/>
        <v>8.5717080000000004E-4</v>
      </c>
      <c r="Q1503" s="30">
        <f t="shared" si="220"/>
        <v>3.126305E-4</v>
      </c>
      <c r="R1503" s="94">
        <f t="shared" si="217"/>
        <v>156315</v>
      </c>
      <c r="S1503" s="115"/>
      <c r="T1503" s="111"/>
      <c r="U1503" s="111"/>
      <c r="V1503" s="116"/>
      <c r="W1503" s="96">
        <f t="shared" si="221"/>
        <v>156315</v>
      </c>
    </row>
    <row r="1504" spans="1:23" hidden="1">
      <c r="A1504" s="34" t="s">
        <v>6902</v>
      </c>
      <c r="B1504" s="174">
        <v>1818053</v>
      </c>
      <c r="C1504" s="17" t="s">
        <v>540</v>
      </c>
      <c r="D1504" s="17" t="s">
        <v>540</v>
      </c>
      <c r="E1504" s="17" t="s">
        <v>436</v>
      </c>
      <c r="F1504" s="17" t="s">
        <v>2329</v>
      </c>
      <c r="G1504" s="20" t="s">
        <v>425</v>
      </c>
      <c r="H1504" s="20" t="s">
        <v>3798</v>
      </c>
      <c r="I1504" s="20" t="str">
        <f t="shared" si="216"/>
        <v>3 M-Gm Zaklików (3)</v>
      </c>
      <c r="J1504" s="18" t="s">
        <v>1830</v>
      </c>
      <c r="K1504" s="151">
        <v>7891</v>
      </c>
      <c r="L1504" s="154">
        <v>1049</v>
      </c>
      <c r="M1504" s="68">
        <v>18</v>
      </c>
      <c r="N1504" s="169">
        <v>4015.47</v>
      </c>
      <c r="O1504" s="32">
        <f t="shared" si="218"/>
        <v>2.2810796999999999E-3</v>
      </c>
      <c r="P1504" s="32">
        <f t="shared" si="219"/>
        <v>5.9590839999999995E-4</v>
      </c>
      <c r="Q1504" s="30">
        <f t="shared" si="220"/>
        <v>2.173419E-4</v>
      </c>
      <c r="R1504" s="94">
        <f t="shared" si="217"/>
        <v>108670</v>
      </c>
      <c r="S1504" s="115"/>
      <c r="T1504" s="111"/>
      <c r="U1504" s="111"/>
      <c r="V1504" s="116"/>
      <c r="W1504" s="96">
        <f t="shared" si="221"/>
        <v>108670</v>
      </c>
    </row>
    <row r="1505" spans="1:23" hidden="1">
      <c r="A1505" s="34" t="s">
        <v>6903</v>
      </c>
      <c r="B1505" s="174">
        <v>1818062</v>
      </c>
      <c r="C1505" s="17" t="s">
        <v>540</v>
      </c>
      <c r="D1505" s="17" t="s">
        <v>540</v>
      </c>
      <c r="E1505" s="17" t="s">
        <v>438</v>
      </c>
      <c r="F1505" s="17" t="s">
        <v>2328</v>
      </c>
      <c r="G1505" s="20" t="s">
        <v>424</v>
      </c>
      <c r="H1505" s="20" t="s">
        <v>3799</v>
      </c>
      <c r="I1505" s="20" t="str">
        <f t="shared" si="216"/>
        <v>2 Gm Zaleszany (2)</v>
      </c>
      <c r="J1505" s="18" t="s">
        <v>1831</v>
      </c>
      <c r="K1505" s="151">
        <v>10893</v>
      </c>
      <c r="L1505" s="154">
        <v>1655</v>
      </c>
      <c r="M1505" s="68">
        <v>1</v>
      </c>
      <c r="N1505" s="169">
        <v>4591.7</v>
      </c>
      <c r="O1505" s="32">
        <f t="shared" si="218"/>
        <v>9.1802E-5</v>
      </c>
      <c r="P1505" s="32">
        <f t="shared" si="219"/>
        <v>3.30884E-5</v>
      </c>
      <c r="Q1505" s="30">
        <f t="shared" si="220"/>
        <v>1.2068100000000001E-5</v>
      </c>
      <c r="R1505" s="94">
        <f t="shared" si="217"/>
        <v>6034</v>
      </c>
      <c r="S1505" s="115"/>
      <c r="T1505" s="111"/>
      <c r="U1505" s="111"/>
      <c r="V1505" s="116"/>
      <c r="W1505" s="96">
        <f t="shared" si="221"/>
        <v>6034</v>
      </c>
    </row>
    <row r="1506" spans="1:23" hidden="1">
      <c r="A1506" s="34" t="s">
        <v>6904</v>
      </c>
      <c r="B1506" s="174">
        <v>1819012</v>
      </c>
      <c r="C1506" s="17" t="s">
        <v>540</v>
      </c>
      <c r="D1506" s="17" t="s">
        <v>546</v>
      </c>
      <c r="E1506" s="17" t="s">
        <v>430</v>
      </c>
      <c r="F1506" s="17" t="s">
        <v>2328</v>
      </c>
      <c r="G1506" s="20" t="s">
        <v>424</v>
      </c>
      <c r="H1506" s="20" t="s">
        <v>3800</v>
      </c>
      <c r="I1506" s="20" t="str">
        <f t="shared" si="216"/>
        <v>2 Gm Czudec (2)</v>
      </c>
      <c r="J1506" s="18" t="s">
        <v>1832</v>
      </c>
      <c r="K1506" s="151">
        <v>11443</v>
      </c>
      <c r="L1506" s="154">
        <v>1747</v>
      </c>
      <c r="M1506" s="68">
        <v>52</v>
      </c>
      <c r="N1506" s="169">
        <v>4023.24</v>
      </c>
      <c r="O1506" s="32">
        <f t="shared" si="218"/>
        <v>4.5442627999999997E-3</v>
      </c>
      <c r="P1506" s="32">
        <f t="shared" si="219"/>
        <v>1.9732422000000001E-3</v>
      </c>
      <c r="Q1506" s="30">
        <f t="shared" si="220"/>
        <v>7.1968819999999997E-4</v>
      </c>
      <c r="R1506" s="94">
        <f t="shared" si="217"/>
        <v>359844</v>
      </c>
      <c r="S1506" s="115"/>
      <c r="T1506" s="111"/>
      <c r="U1506" s="111"/>
      <c r="V1506" s="116"/>
      <c r="W1506" s="96">
        <f t="shared" si="221"/>
        <v>359844</v>
      </c>
    </row>
    <row r="1507" spans="1:23" hidden="1">
      <c r="A1507" s="34" t="s">
        <v>6905</v>
      </c>
      <c r="B1507" s="174">
        <v>1819022</v>
      </c>
      <c r="C1507" s="17" t="s">
        <v>540</v>
      </c>
      <c r="D1507" s="17" t="s">
        <v>546</v>
      </c>
      <c r="E1507" s="17" t="s">
        <v>429</v>
      </c>
      <c r="F1507" s="17" t="s">
        <v>2328</v>
      </c>
      <c r="G1507" s="20" t="s">
        <v>424</v>
      </c>
      <c r="H1507" s="20" t="s">
        <v>3801</v>
      </c>
      <c r="I1507" s="20" t="str">
        <f t="shared" si="216"/>
        <v>2 Gm Frysztak (2)</v>
      </c>
      <c r="J1507" s="18" t="s">
        <v>1833</v>
      </c>
      <c r="K1507" s="151">
        <v>9926</v>
      </c>
      <c r="L1507" s="154">
        <v>1323</v>
      </c>
      <c r="M1507" s="68">
        <v>68</v>
      </c>
      <c r="N1507" s="169">
        <v>3331.35</v>
      </c>
      <c r="O1507" s="32">
        <f t="shared" si="218"/>
        <v>6.8506951E-3</v>
      </c>
      <c r="P1507" s="32">
        <f t="shared" si="219"/>
        <v>2.7206596E-3</v>
      </c>
      <c r="Q1507" s="30">
        <f t="shared" si="220"/>
        <v>9.9228899999999993E-4</v>
      </c>
      <c r="R1507" s="94">
        <f t="shared" si="217"/>
        <v>496144</v>
      </c>
      <c r="S1507" s="115"/>
      <c r="T1507" s="111"/>
      <c r="U1507" s="111"/>
      <c r="V1507" s="116"/>
      <c r="W1507" s="96">
        <f t="shared" si="221"/>
        <v>496144</v>
      </c>
    </row>
    <row r="1508" spans="1:23" hidden="1">
      <c r="A1508" s="34" t="s">
        <v>6906</v>
      </c>
      <c r="B1508" s="174">
        <v>1819032</v>
      </c>
      <c r="C1508" s="17" t="s">
        <v>540</v>
      </c>
      <c r="D1508" s="17" t="s">
        <v>546</v>
      </c>
      <c r="E1508" s="17" t="s">
        <v>432</v>
      </c>
      <c r="F1508" s="17" t="s">
        <v>2328</v>
      </c>
      <c r="G1508" s="20" t="s">
        <v>424</v>
      </c>
      <c r="H1508" s="20" t="s">
        <v>3802</v>
      </c>
      <c r="I1508" s="20" t="str">
        <f t="shared" si="216"/>
        <v>2 Gm Niebylec (2)</v>
      </c>
      <c r="J1508" s="18" t="s">
        <v>1834</v>
      </c>
      <c r="K1508" s="151">
        <v>10164</v>
      </c>
      <c r="L1508" s="154">
        <v>1436</v>
      </c>
      <c r="M1508" s="68">
        <v>39</v>
      </c>
      <c r="N1508" s="169">
        <v>3817.69</v>
      </c>
      <c r="O1508" s="32">
        <f t="shared" si="218"/>
        <v>3.837072E-3</v>
      </c>
      <c r="P1508" s="32">
        <f t="shared" si="219"/>
        <v>1.4432904E-3</v>
      </c>
      <c r="Q1508" s="30">
        <f t="shared" si="220"/>
        <v>5.2640219999999999E-4</v>
      </c>
      <c r="R1508" s="94">
        <f t="shared" si="217"/>
        <v>263201</v>
      </c>
      <c r="S1508" s="115"/>
      <c r="T1508" s="111"/>
      <c r="U1508" s="111"/>
      <c r="V1508" s="116"/>
      <c r="W1508" s="96">
        <f t="shared" si="221"/>
        <v>263201</v>
      </c>
    </row>
    <row r="1509" spans="1:23" hidden="1">
      <c r="A1509" s="34" t="s">
        <v>6907</v>
      </c>
      <c r="B1509" s="174">
        <v>1819043</v>
      </c>
      <c r="C1509" s="17" t="s">
        <v>540</v>
      </c>
      <c r="D1509" s="17" t="s">
        <v>546</v>
      </c>
      <c r="E1509" s="17" t="s">
        <v>434</v>
      </c>
      <c r="F1509" s="17" t="s">
        <v>2329</v>
      </c>
      <c r="G1509" s="20" t="s">
        <v>425</v>
      </c>
      <c r="H1509" s="20" t="s">
        <v>3803</v>
      </c>
      <c r="I1509" s="20" t="str">
        <f t="shared" si="216"/>
        <v>3 M-Gm Strzyżów (3)</v>
      </c>
      <c r="J1509" s="45" t="s">
        <v>1835</v>
      </c>
      <c r="K1509" s="151">
        <v>19414</v>
      </c>
      <c r="L1509" s="154">
        <v>2635</v>
      </c>
      <c r="M1509" s="68"/>
      <c r="N1509" s="169">
        <v>4045.65</v>
      </c>
      <c r="O1509" s="32">
        <f t="shared" si="218"/>
        <v>0</v>
      </c>
      <c r="P1509" s="32">
        <f t="shared" si="219"/>
        <v>0</v>
      </c>
      <c r="Q1509" s="30">
        <f t="shared" si="220"/>
        <v>0</v>
      </c>
      <c r="R1509" s="94">
        <f t="shared" si="217"/>
        <v>0</v>
      </c>
      <c r="S1509" s="115"/>
      <c r="T1509" s="111"/>
      <c r="U1509" s="111"/>
      <c r="V1509" s="116"/>
      <c r="W1509" s="96">
        <f t="shared" si="221"/>
        <v>0</v>
      </c>
    </row>
    <row r="1510" spans="1:23" hidden="1">
      <c r="A1510" s="34" t="s">
        <v>6908</v>
      </c>
      <c r="B1510" s="174">
        <v>1819052</v>
      </c>
      <c r="C1510" s="17" t="s">
        <v>540</v>
      </c>
      <c r="D1510" s="17" t="s">
        <v>546</v>
      </c>
      <c r="E1510" s="17" t="s">
        <v>436</v>
      </c>
      <c r="F1510" s="17" t="s">
        <v>2328</v>
      </c>
      <c r="G1510" s="20" t="s">
        <v>424</v>
      </c>
      <c r="H1510" s="20" t="s">
        <v>3193</v>
      </c>
      <c r="I1510" s="20" t="str">
        <f t="shared" si="216"/>
        <v>2 Gm Wiśniowa (2)</v>
      </c>
      <c r="J1510" s="18" t="s">
        <v>1251</v>
      </c>
      <c r="K1510" s="151">
        <v>7452</v>
      </c>
      <c r="L1510" s="154">
        <v>967</v>
      </c>
      <c r="M1510" s="68">
        <v>76</v>
      </c>
      <c r="N1510" s="169">
        <v>3188.29</v>
      </c>
      <c r="O1510" s="32">
        <f t="shared" si="218"/>
        <v>1.01986044E-2</v>
      </c>
      <c r="P1510" s="32">
        <f t="shared" si="219"/>
        <v>3.0932098999999998E-3</v>
      </c>
      <c r="Q1510" s="30">
        <f t="shared" si="220"/>
        <v>1.1281669E-3</v>
      </c>
      <c r="R1510" s="94">
        <f t="shared" si="217"/>
        <v>564083</v>
      </c>
      <c r="S1510" s="115"/>
      <c r="T1510" s="111"/>
      <c r="U1510" s="111"/>
      <c r="V1510" s="116"/>
      <c r="W1510" s="96">
        <f t="shared" si="221"/>
        <v>564083</v>
      </c>
    </row>
    <row r="1511" spans="1:23" hidden="1">
      <c r="A1511" s="34" t="s">
        <v>6909</v>
      </c>
      <c r="B1511" s="174">
        <v>1820013</v>
      </c>
      <c r="C1511" s="17" t="s">
        <v>540</v>
      </c>
      <c r="D1511" s="17" t="s">
        <v>554</v>
      </c>
      <c r="E1511" s="17" t="s">
        <v>430</v>
      </c>
      <c r="F1511" s="17" t="s">
        <v>2329</v>
      </c>
      <c r="G1511" s="20" t="s">
        <v>425</v>
      </c>
      <c r="H1511" s="20" t="s">
        <v>3804</v>
      </c>
      <c r="I1511" s="20" t="str">
        <f t="shared" si="216"/>
        <v>3 M-Gm Baranów Sandomierski (3)</v>
      </c>
      <c r="J1511" s="18" t="s">
        <v>1836</v>
      </c>
      <c r="K1511" s="151">
        <v>11131</v>
      </c>
      <c r="L1511" s="154">
        <v>1501</v>
      </c>
      <c r="M1511" s="68">
        <v>34</v>
      </c>
      <c r="N1511" s="169">
        <v>4228.83</v>
      </c>
      <c r="O1511" s="32">
        <f t="shared" si="218"/>
        <v>3.0545323000000001E-3</v>
      </c>
      <c r="P1511" s="32">
        <f t="shared" si="219"/>
        <v>1.0841894000000001E-3</v>
      </c>
      <c r="Q1511" s="30">
        <f t="shared" si="220"/>
        <v>3.9542949999999999E-4</v>
      </c>
      <c r="R1511" s="94">
        <f t="shared" si="217"/>
        <v>197714</v>
      </c>
      <c r="S1511" s="115"/>
      <c r="T1511" s="111"/>
      <c r="U1511" s="111"/>
      <c r="V1511" s="116"/>
      <c r="W1511" s="96">
        <f t="shared" si="221"/>
        <v>197714</v>
      </c>
    </row>
    <row r="1512" spans="1:23" hidden="1">
      <c r="A1512" s="34" t="s">
        <v>6910</v>
      </c>
      <c r="B1512" s="174">
        <v>1820022</v>
      </c>
      <c r="C1512" s="17" t="s">
        <v>540</v>
      </c>
      <c r="D1512" s="17" t="s">
        <v>554</v>
      </c>
      <c r="E1512" s="17" t="s">
        <v>429</v>
      </c>
      <c r="F1512" s="17" t="s">
        <v>2328</v>
      </c>
      <c r="G1512" s="20" t="s">
        <v>424</v>
      </c>
      <c r="H1512" s="20" t="s">
        <v>3805</v>
      </c>
      <c r="I1512" s="20" t="str">
        <f t="shared" si="216"/>
        <v>2 Gm Gorzyce (2)</v>
      </c>
      <c r="J1512" s="18" t="s">
        <v>1837</v>
      </c>
      <c r="K1512" s="151">
        <v>12406</v>
      </c>
      <c r="L1512" s="154">
        <v>1725</v>
      </c>
      <c r="M1512" s="68">
        <v>7</v>
      </c>
      <c r="N1512" s="169">
        <v>4768.18</v>
      </c>
      <c r="O1512" s="32">
        <f t="shared" si="218"/>
        <v>5.6424310000000001E-4</v>
      </c>
      <c r="P1512" s="32">
        <f t="shared" si="219"/>
        <v>2.0412800000000001E-4</v>
      </c>
      <c r="Q1512" s="30">
        <f t="shared" si="220"/>
        <v>7.4450300000000001E-5</v>
      </c>
      <c r="R1512" s="94">
        <f t="shared" si="217"/>
        <v>37225</v>
      </c>
      <c r="S1512" s="115"/>
      <c r="T1512" s="111"/>
      <c r="U1512" s="111"/>
      <c r="V1512" s="116"/>
      <c r="W1512" s="96">
        <f t="shared" si="221"/>
        <v>37225</v>
      </c>
    </row>
    <row r="1513" spans="1:23" hidden="1">
      <c r="A1513" s="34" t="s">
        <v>6911</v>
      </c>
      <c r="B1513" s="174">
        <v>1820032</v>
      </c>
      <c r="C1513" s="17" t="s">
        <v>540</v>
      </c>
      <c r="D1513" s="17" t="s">
        <v>554</v>
      </c>
      <c r="E1513" s="17" t="s">
        <v>432</v>
      </c>
      <c r="F1513" s="17" t="s">
        <v>2328</v>
      </c>
      <c r="G1513" s="20" t="s">
        <v>424</v>
      </c>
      <c r="H1513" s="20" t="s">
        <v>3806</v>
      </c>
      <c r="I1513" s="20" t="str">
        <f t="shared" si="216"/>
        <v>2 Gm Grębów (2)</v>
      </c>
      <c r="J1513" s="18" t="s">
        <v>1838</v>
      </c>
      <c r="K1513" s="151">
        <v>9921</v>
      </c>
      <c r="L1513" s="154">
        <v>1445</v>
      </c>
      <c r="M1513" s="68">
        <v>12</v>
      </c>
      <c r="N1513" s="169">
        <v>4286.0200000000004</v>
      </c>
      <c r="O1513" s="32">
        <f t="shared" si="218"/>
        <v>1.2095554000000001E-3</v>
      </c>
      <c r="P1513" s="32">
        <f t="shared" si="219"/>
        <v>4.0779260000000002E-4</v>
      </c>
      <c r="Q1513" s="30">
        <f t="shared" si="220"/>
        <v>1.487316E-4</v>
      </c>
      <c r="R1513" s="94">
        <f t="shared" si="217"/>
        <v>74365</v>
      </c>
      <c r="S1513" s="115"/>
      <c r="T1513" s="111"/>
      <c r="U1513" s="111"/>
      <c r="V1513" s="116"/>
      <c r="W1513" s="96">
        <f t="shared" si="221"/>
        <v>74365</v>
      </c>
    </row>
    <row r="1514" spans="1:23" hidden="1">
      <c r="A1514" s="34" t="s">
        <v>6912</v>
      </c>
      <c r="B1514" s="174">
        <v>1820043</v>
      </c>
      <c r="C1514" s="17" t="s">
        <v>540</v>
      </c>
      <c r="D1514" s="17" t="s">
        <v>554</v>
      </c>
      <c r="E1514" s="17" t="s">
        <v>434</v>
      </c>
      <c r="F1514" s="17" t="s">
        <v>2329</v>
      </c>
      <c r="G1514" s="20" t="s">
        <v>425</v>
      </c>
      <c r="H1514" s="20" t="s">
        <v>3807</v>
      </c>
      <c r="I1514" s="20" t="str">
        <f t="shared" si="216"/>
        <v>3 M-Gm Nowa Dęba (3)</v>
      </c>
      <c r="J1514" s="18" t="s">
        <v>1839</v>
      </c>
      <c r="K1514" s="151">
        <v>16646</v>
      </c>
      <c r="L1514" s="154">
        <v>1994</v>
      </c>
      <c r="M1514" s="68">
        <v>5</v>
      </c>
      <c r="N1514" s="169">
        <v>5326.16</v>
      </c>
      <c r="O1514" s="32">
        <f t="shared" si="218"/>
        <v>3.003724E-4</v>
      </c>
      <c r="P1514" s="32">
        <f t="shared" si="219"/>
        <v>1.124529E-4</v>
      </c>
      <c r="Q1514" s="30">
        <f t="shared" si="220"/>
        <v>4.1014199999999998E-5</v>
      </c>
      <c r="R1514" s="94">
        <f t="shared" si="217"/>
        <v>20507</v>
      </c>
      <c r="S1514" s="115"/>
      <c r="T1514" s="111"/>
      <c r="U1514" s="111"/>
      <c r="V1514" s="116"/>
      <c r="W1514" s="96">
        <f t="shared" si="221"/>
        <v>20507</v>
      </c>
    </row>
    <row r="1515" spans="1:23" hidden="1">
      <c r="A1515" s="34" t="s">
        <v>6913</v>
      </c>
      <c r="B1515" s="174">
        <v>1821012</v>
      </c>
      <c r="C1515" s="17" t="s">
        <v>540</v>
      </c>
      <c r="D1515" s="17" t="s">
        <v>561</v>
      </c>
      <c r="E1515" s="17" t="s">
        <v>430</v>
      </c>
      <c r="F1515" s="17" t="s">
        <v>2328</v>
      </c>
      <c r="G1515" s="20" t="s">
        <v>424</v>
      </c>
      <c r="H1515" s="20" t="s">
        <v>3808</v>
      </c>
      <c r="I1515" s="20" t="str">
        <f t="shared" si="216"/>
        <v>2 Gm Baligród (2)</v>
      </c>
      <c r="J1515" s="18" t="s">
        <v>1840</v>
      </c>
      <c r="K1515" s="151">
        <v>2998</v>
      </c>
      <c r="L1515" s="154">
        <v>376</v>
      </c>
      <c r="M1515" s="68">
        <v>16</v>
      </c>
      <c r="N1515" s="169">
        <v>3787.46</v>
      </c>
      <c r="O1515" s="32">
        <f t="shared" si="218"/>
        <v>5.3368911999999999E-3</v>
      </c>
      <c r="P1515" s="32">
        <f t="shared" si="219"/>
        <v>5.2981969999999997E-4</v>
      </c>
      <c r="Q1515" s="30">
        <f t="shared" si="220"/>
        <v>1.9323779999999999E-4</v>
      </c>
      <c r="R1515" s="94">
        <f t="shared" si="217"/>
        <v>96618</v>
      </c>
      <c r="S1515" s="115"/>
      <c r="T1515" s="111"/>
      <c r="U1515" s="111"/>
      <c r="V1515" s="116"/>
      <c r="W1515" s="96">
        <f t="shared" si="221"/>
        <v>96618</v>
      </c>
    </row>
    <row r="1516" spans="1:23" hidden="1">
      <c r="A1516" s="34" t="s">
        <v>6914</v>
      </c>
      <c r="B1516" s="174">
        <v>1821022</v>
      </c>
      <c r="C1516" s="17" t="s">
        <v>540</v>
      </c>
      <c r="D1516" s="17" t="s">
        <v>561</v>
      </c>
      <c r="E1516" s="17" t="s">
        <v>429</v>
      </c>
      <c r="F1516" s="17" t="s">
        <v>2328</v>
      </c>
      <c r="G1516" s="20" t="s">
        <v>424</v>
      </c>
      <c r="H1516" s="20" t="s">
        <v>3809</v>
      </c>
      <c r="I1516" s="20" t="str">
        <f t="shared" si="216"/>
        <v>2 Gm Cisna (2)</v>
      </c>
      <c r="J1516" s="18" t="s">
        <v>1841</v>
      </c>
      <c r="K1516" s="151">
        <v>1669</v>
      </c>
      <c r="L1516" s="154">
        <v>182</v>
      </c>
      <c r="M1516" s="68">
        <v>6</v>
      </c>
      <c r="N1516" s="169">
        <v>6704.04</v>
      </c>
      <c r="O1516" s="32">
        <f t="shared" si="218"/>
        <v>3.5949670000000001E-3</v>
      </c>
      <c r="P1516" s="32">
        <f t="shared" si="219"/>
        <v>9.7595400000000004E-5</v>
      </c>
      <c r="Q1516" s="30">
        <f t="shared" si="220"/>
        <v>3.5595300000000001E-5</v>
      </c>
      <c r="R1516" s="94">
        <f t="shared" si="217"/>
        <v>17797</v>
      </c>
      <c r="S1516" s="115"/>
      <c r="T1516" s="111"/>
      <c r="U1516" s="111"/>
      <c r="V1516" s="116"/>
      <c r="W1516" s="96">
        <f t="shared" si="221"/>
        <v>17797</v>
      </c>
    </row>
    <row r="1517" spans="1:23" hidden="1">
      <c r="A1517" s="34" t="s">
        <v>6915</v>
      </c>
      <c r="B1517" s="174">
        <v>1821033</v>
      </c>
      <c r="C1517" s="17" t="s">
        <v>540</v>
      </c>
      <c r="D1517" s="17" t="s">
        <v>561</v>
      </c>
      <c r="E1517" s="17" t="s">
        <v>432</v>
      </c>
      <c r="F1517" s="17" t="s">
        <v>2329</v>
      </c>
      <c r="G1517" s="20" t="s">
        <v>425</v>
      </c>
      <c r="H1517" s="20" t="s">
        <v>3810</v>
      </c>
      <c r="I1517" s="20" t="str">
        <f t="shared" si="216"/>
        <v>3 M-Gm Lesko (3)</v>
      </c>
      <c r="J1517" s="18" t="s">
        <v>1842</v>
      </c>
      <c r="K1517" s="151">
        <v>10610</v>
      </c>
      <c r="L1517" s="154">
        <v>1457</v>
      </c>
      <c r="M1517" s="68">
        <v>32</v>
      </c>
      <c r="N1517" s="169">
        <v>3661.25</v>
      </c>
      <c r="O1517" s="32">
        <f t="shared" si="218"/>
        <v>3.0160225999999999E-3</v>
      </c>
      <c r="P1517" s="32">
        <f t="shared" si="219"/>
        <v>1.2002307000000001E-3</v>
      </c>
      <c r="Q1517" s="30">
        <f t="shared" si="220"/>
        <v>4.3775249999999997E-4</v>
      </c>
      <c r="R1517" s="94">
        <f t="shared" si="217"/>
        <v>218876</v>
      </c>
      <c r="S1517" s="115"/>
      <c r="T1517" s="111"/>
      <c r="U1517" s="111"/>
      <c r="V1517" s="116"/>
      <c r="W1517" s="96">
        <f t="shared" si="221"/>
        <v>218876</v>
      </c>
    </row>
    <row r="1518" spans="1:23" hidden="1">
      <c r="A1518" s="34" t="s">
        <v>6916</v>
      </c>
      <c r="B1518" s="174">
        <v>1821042</v>
      </c>
      <c r="C1518" s="17" t="s">
        <v>540</v>
      </c>
      <c r="D1518" s="17" t="s">
        <v>561</v>
      </c>
      <c r="E1518" s="17" t="s">
        <v>434</v>
      </c>
      <c r="F1518" s="17" t="s">
        <v>2328</v>
      </c>
      <c r="G1518" s="20" t="s">
        <v>424</v>
      </c>
      <c r="H1518" s="20" t="s">
        <v>3811</v>
      </c>
      <c r="I1518" s="20" t="str">
        <f t="shared" si="216"/>
        <v>2 Gm Olszanica (2)</v>
      </c>
      <c r="J1518" s="18" t="s">
        <v>1843</v>
      </c>
      <c r="K1518" s="151">
        <v>4587</v>
      </c>
      <c r="L1518" s="154">
        <v>581</v>
      </c>
      <c r="M1518" s="68">
        <v>39</v>
      </c>
      <c r="N1518" s="169">
        <v>4077.42</v>
      </c>
      <c r="O1518" s="32">
        <f t="shared" si="218"/>
        <v>8.5022889999999997E-3</v>
      </c>
      <c r="P1518" s="32">
        <f t="shared" si="219"/>
        <v>1.2115087000000001E-3</v>
      </c>
      <c r="Q1518" s="30">
        <f t="shared" si="220"/>
        <v>4.4186589999999998E-4</v>
      </c>
      <c r="R1518" s="94">
        <f t="shared" si="217"/>
        <v>220932</v>
      </c>
      <c r="S1518" s="115"/>
      <c r="T1518" s="111"/>
      <c r="U1518" s="111"/>
      <c r="V1518" s="116"/>
      <c r="W1518" s="96">
        <f t="shared" si="221"/>
        <v>220932</v>
      </c>
    </row>
    <row r="1519" spans="1:23" ht="20.25" hidden="1" customHeight="1">
      <c r="A1519" s="34" t="s">
        <v>6917</v>
      </c>
      <c r="B1519" s="174">
        <v>1821052</v>
      </c>
      <c r="C1519" s="17" t="s">
        <v>540</v>
      </c>
      <c r="D1519" s="17" t="s">
        <v>561</v>
      </c>
      <c r="E1519" s="17" t="s">
        <v>436</v>
      </c>
      <c r="F1519" s="17" t="s">
        <v>2328</v>
      </c>
      <c r="G1519" s="20" t="s">
        <v>424</v>
      </c>
      <c r="H1519" s="20" t="s">
        <v>3812</v>
      </c>
      <c r="I1519" s="20" t="str">
        <f t="shared" si="216"/>
        <v>2 Gm Solina (2)</v>
      </c>
      <c r="J1519" s="18" t="s">
        <v>1844</v>
      </c>
      <c r="K1519" s="151">
        <v>5143</v>
      </c>
      <c r="L1519" s="154">
        <v>607</v>
      </c>
      <c r="M1519" s="68">
        <v>5</v>
      </c>
      <c r="N1519" s="169">
        <v>6360.76</v>
      </c>
      <c r="O1519" s="32">
        <f t="shared" si="218"/>
        <v>9.7219519999999999E-4</v>
      </c>
      <c r="P1519" s="32">
        <f t="shared" si="219"/>
        <v>9.2775400000000006E-5</v>
      </c>
      <c r="Q1519" s="30">
        <f t="shared" si="220"/>
        <v>3.3837300000000002E-5</v>
      </c>
      <c r="R1519" s="94">
        <f t="shared" si="217"/>
        <v>16918</v>
      </c>
      <c r="S1519" s="115"/>
      <c r="T1519" s="111"/>
      <c r="U1519" s="111"/>
      <c r="V1519" s="116"/>
      <c r="W1519" s="96">
        <f t="shared" si="221"/>
        <v>16918</v>
      </c>
    </row>
    <row r="1520" spans="1:23" hidden="1">
      <c r="A1520" s="34" t="s">
        <v>6918</v>
      </c>
      <c r="B1520" s="162">
        <v>1861011</v>
      </c>
      <c r="C1520" s="17" t="s">
        <v>540</v>
      </c>
      <c r="D1520" s="17" t="s">
        <v>604</v>
      </c>
      <c r="E1520" s="17" t="s">
        <v>430</v>
      </c>
      <c r="F1520" s="17" t="s">
        <v>2327</v>
      </c>
      <c r="G1520" s="20" t="s">
        <v>423</v>
      </c>
      <c r="H1520" s="20" t="s">
        <v>3813</v>
      </c>
      <c r="I1520" s="20" t="str">
        <f t="shared" si="216"/>
        <v>1 M Krosno (1)</v>
      </c>
      <c r="J1520" s="18" t="s">
        <v>1845</v>
      </c>
      <c r="K1520" s="151">
        <v>43274</v>
      </c>
      <c r="L1520" s="154">
        <v>5731</v>
      </c>
      <c r="M1520" s="68">
        <v>67</v>
      </c>
      <c r="N1520" s="169">
        <v>6094.01</v>
      </c>
      <c r="O1520" s="32">
        <f t="shared" si="218"/>
        <v>1.5482737E-3</v>
      </c>
      <c r="P1520" s="32">
        <f t="shared" si="219"/>
        <v>1.4560456E-3</v>
      </c>
      <c r="Q1520" s="30">
        <f t="shared" si="220"/>
        <v>5.3105429999999998E-4</v>
      </c>
      <c r="R1520" s="94">
        <f t="shared" si="217"/>
        <v>265527</v>
      </c>
      <c r="S1520" s="115"/>
      <c r="T1520" s="111"/>
      <c r="U1520" s="111"/>
      <c r="V1520" s="116"/>
      <c r="W1520" s="96">
        <f t="shared" si="221"/>
        <v>265527</v>
      </c>
    </row>
    <row r="1521" spans="1:23" hidden="1">
      <c r="A1521" s="34" t="s">
        <v>6919</v>
      </c>
      <c r="B1521" s="162">
        <v>1862011</v>
      </c>
      <c r="C1521" s="17" t="s">
        <v>540</v>
      </c>
      <c r="D1521" s="17" t="s">
        <v>606</v>
      </c>
      <c r="E1521" s="17" t="s">
        <v>430</v>
      </c>
      <c r="F1521" s="17" t="s">
        <v>2327</v>
      </c>
      <c r="G1521" s="20" t="s">
        <v>423</v>
      </c>
      <c r="H1521" s="20" t="s">
        <v>3814</v>
      </c>
      <c r="I1521" s="20" t="str">
        <f t="shared" si="216"/>
        <v>1 M Przemyśl (1)</v>
      </c>
      <c r="J1521" s="18" t="s">
        <v>1846</v>
      </c>
      <c r="K1521" s="151">
        <v>54352</v>
      </c>
      <c r="L1521" s="154">
        <v>6564</v>
      </c>
      <c r="M1521" s="68">
        <v>39</v>
      </c>
      <c r="N1521" s="169">
        <v>4854.0600000000004</v>
      </c>
      <c r="O1521" s="32">
        <f t="shared" si="218"/>
        <v>7.1754480000000003E-4</v>
      </c>
      <c r="P1521" s="32">
        <f t="shared" si="219"/>
        <v>9.703143E-4</v>
      </c>
      <c r="Q1521" s="30">
        <f t="shared" si="220"/>
        <v>3.5389660000000002E-4</v>
      </c>
      <c r="R1521" s="94">
        <f t="shared" si="217"/>
        <v>176948</v>
      </c>
      <c r="S1521" s="115"/>
      <c r="T1521" s="111"/>
      <c r="U1521" s="111"/>
      <c r="V1521" s="116"/>
      <c r="W1521" s="96">
        <f t="shared" si="221"/>
        <v>176948</v>
      </c>
    </row>
    <row r="1522" spans="1:23" hidden="1">
      <c r="A1522" s="34" t="s">
        <v>6920</v>
      </c>
      <c r="B1522" s="162">
        <v>1863011</v>
      </c>
      <c r="C1522" s="17" t="s">
        <v>540</v>
      </c>
      <c r="D1522" s="17" t="s">
        <v>739</v>
      </c>
      <c r="E1522" s="17" t="s">
        <v>430</v>
      </c>
      <c r="F1522" s="17" t="s">
        <v>2327</v>
      </c>
      <c r="G1522" s="20" t="s">
        <v>423</v>
      </c>
      <c r="H1522" s="20" t="s">
        <v>3815</v>
      </c>
      <c r="I1522" s="20" t="str">
        <f t="shared" si="216"/>
        <v>1 M Rzeszów (1)</v>
      </c>
      <c r="J1522" s="18" t="s">
        <v>1847</v>
      </c>
      <c r="K1522" s="151">
        <v>199436</v>
      </c>
      <c r="L1522" s="154">
        <v>28798</v>
      </c>
      <c r="M1522" s="68">
        <v>159</v>
      </c>
      <c r="N1522" s="169">
        <v>7095.82</v>
      </c>
      <c r="O1522" s="32">
        <f t="shared" si="218"/>
        <v>7.9724820000000004E-4</v>
      </c>
      <c r="P1522" s="32">
        <f t="shared" si="219"/>
        <v>3.2355884999999999E-3</v>
      </c>
      <c r="Q1522" s="30">
        <f t="shared" si="220"/>
        <v>1.1800958E-3</v>
      </c>
      <c r="R1522" s="94">
        <f t="shared" si="217"/>
        <v>590047</v>
      </c>
      <c r="S1522" s="115"/>
      <c r="T1522" s="111"/>
      <c r="U1522" s="111"/>
      <c r="V1522" s="116"/>
      <c r="W1522" s="96">
        <f t="shared" si="221"/>
        <v>590047</v>
      </c>
    </row>
    <row r="1523" spans="1:23" hidden="1">
      <c r="A1523" s="34" t="s">
        <v>6921</v>
      </c>
      <c r="B1523" s="162">
        <v>1864011</v>
      </c>
      <c r="C1523" s="17" t="s">
        <v>540</v>
      </c>
      <c r="D1523" s="17" t="s">
        <v>608</v>
      </c>
      <c r="E1523" s="17" t="s">
        <v>430</v>
      </c>
      <c r="F1523" s="17" t="s">
        <v>2327</v>
      </c>
      <c r="G1523" s="20" t="s">
        <v>423</v>
      </c>
      <c r="H1523" s="20" t="s">
        <v>3816</v>
      </c>
      <c r="I1523" s="20" t="str">
        <f t="shared" si="216"/>
        <v>1 M Tarnobrzeg (1)</v>
      </c>
      <c r="J1523" s="18" t="s">
        <v>1848</v>
      </c>
      <c r="K1523" s="151">
        <v>42730</v>
      </c>
      <c r="L1523" s="154">
        <v>5067</v>
      </c>
      <c r="M1523" s="68">
        <v>72</v>
      </c>
      <c r="N1523" s="169">
        <v>6318.83</v>
      </c>
      <c r="O1523" s="32">
        <f t="shared" si="218"/>
        <v>1.6849988000000001E-3</v>
      </c>
      <c r="P1523" s="32">
        <f t="shared" si="219"/>
        <v>1.3511819E-3</v>
      </c>
      <c r="Q1523" s="30">
        <f t="shared" si="220"/>
        <v>4.9280799999999996E-4</v>
      </c>
      <c r="R1523" s="94">
        <f t="shared" si="217"/>
        <v>246404</v>
      </c>
      <c r="S1523" s="115"/>
      <c r="T1523" s="111"/>
      <c r="U1523" s="111"/>
      <c r="V1523" s="116"/>
      <c r="W1523" s="96">
        <f t="shared" si="221"/>
        <v>246404</v>
      </c>
    </row>
    <row r="1524" spans="1:23" s="7" customFormat="1" hidden="1">
      <c r="A1524" s="165"/>
      <c r="B1524" s="142"/>
      <c r="C1524" s="21" t="s">
        <v>540</v>
      </c>
      <c r="D1524" s="22" t="s">
        <v>4768</v>
      </c>
      <c r="E1524" s="23"/>
      <c r="F1524" s="42"/>
      <c r="G1524" s="24"/>
      <c r="H1524" s="24"/>
      <c r="I1524" s="20"/>
      <c r="J1524" s="25"/>
      <c r="K1524" s="150">
        <f>SUM(K1364:K1523)</f>
        <v>2053760</v>
      </c>
      <c r="L1524" s="29">
        <f>SUM(L1364:L1523)</f>
        <v>293790</v>
      </c>
      <c r="M1524" s="69"/>
      <c r="N1524" s="146"/>
      <c r="O1524" s="43"/>
      <c r="P1524" s="43"/>
      <c r="Q1524" s="44"/>
      <c r="R1524" s="84"/>
      <c r="S1524" s="50">
        <f>SUM(S1364:S1523)</f>
        <v>0</v>
      </c>
      <c r="T1524" s="50">
        <f>SUM(T1364:T1523)</f>
        <v>0</v>
      </c>
      <c r="U1524" s="50">
        <f>SUM(U1364:U1523)</f>
        <v>0</v>
      </c>
      <c r="V1524" s="50">
        <f>SUM(V1364:V1523)</f>
        <v>0</v>
      </c>
      <c r="W1524" s="50">
        <f>SUM(W1364:W1523)</f>
        <v>40028111</v>
      </c>
    </row>
    <row r="1525" spans="1:23" hidden="1">
      <c r="A1525" s="165" t="s">
        <v>6922</v>
      </c>
      <c r="B1525" s="162">
        <v>2001011</v>
      </c>
      <c r="C1525" s="17" t="s">
        <v>554</v>
      </c>
      <c r="D1525" s="17" t="s">
        <v>430</v>
      </c>
      <c r="E1525" s="17" t="s">
        <v>430</v>
      </c>
      <c r="F1525" s="17" t="s">
        <v>2327</v>
      </c>
      <c r="G1525" s="20" t="s">
        <v>423</v>
      </c>
      <c r="H1525" s="20" t="s">
        <v>3817</v>
      </c>
      <c r="I1525" s="20" t="str">
        <f t="shared" ref="I1525:I1539" si="222">CONCATENATE(G1525," ",H1525)</f>
        <v>M Augustów (1)</v>
      </c>
      <c r="J1525" s="18" t="s">
        <v>1849</v>
      </c>
      <c r="K1525" s="151">
        <v>28518</v>
      </c>
      <c r="L1525" s="154">
        <v>3722</v>
      </c>
      <c r="M1525" s="68">
        <v>57</v>
      </c>
      <c r="N1525" s="169">
        <v>4776.45</v>
      </c>
      <c r="O1525" s="32">
        <f t="shared" ref="O1525:O1556" si="223" xml:space="preserve"> ROUNDDOWN(M1525/K1525,10)</f>
        <v>1.9987376000000002E-3</v>
      </c>
      <c r="P1525" s="32">
        <f t="shared" ref="P1525:P1556" si="224">ROUNDDOWN(L1525*O1525/N1525,10)</f>
        <v>1.5574959E-3</v>
      </c>
      <c r="Q1525" s="30">
        <f t="shared" ref="Q1525:Q1556" si="225">ROUNDDOWN(P1525/$P$2498,10)</f>
        <v>5.6805560000000002E-4</v>
      </c>
      <c r="R1525" s="94">
        <f t="shared" si="217"/>
        <v>284027</v>
      </c>
      <c r="S1525" s="177" t="s">
        <v>2313</v>
      </c>
      <c r="T1525" s="177"/>
      <c r="U1525" s="177"/>
      <c r="V1525" s="178"/>
      <c r="W1525" s="96">
        <f t="shared" ref="W1525:W1556" si="226">MIN(R1525:U1525)</f>
        <v>284027</v>
      </c>
    </row>
    <row r="1526" spans="1:23" hidden="1">
      <c r="A1526" s="165" t="s">
        <v>6923</v>
      </c>
      <c r="B1526" s="162">
        <v>2001022</v>
      </c>
      <c r="C1526" s="17" t="s">
        <v>554</v>
      </c>
      <c r="D1526" s="17" t="s">
        <v>430</v>
      </c>
      <c r="E1526" s="17" t="s">
        <v>429</v>
      </c>
      <c r="F1526" s="17" t="s">
        <v>2328</v>
      </c>
      <c r="G1526" s="20" t="s">
        <v>424</v>
      </c>
      <c r="H1526" s="20" t="s">
        <v>3818</v>
      </c>
      <c r="I1526" s="20" t="str">
        <f t="shared" si="222"/>
        <v>Gm Augustów (2)</v>
      </c>
      <c r="J1526" s="18" t="s">
        <v>1849</v>
      </c>
      <c r="K1526" s="151">
        <v>6349</v>
      </c>
      <c r="L1526" s="154">
        <v>984</v>
      </c>
      <c r="M1526" s="68">
        <v>52</v>
      </c>
      <c r="N1526" s="169">
        <v>3016.88</v>
      </c>
      <c r="O1526" s="32">
        <f t="shared" si="223"/>
        <v>8.1902660999999995E-3</v>
      </c>
      <c r="P1526" s="32">
        <f t="shared" si="224"/>
        <v>2.6713763000000001E-3</v>
      </c>
      <c r="Q1526" s="30">
        <f t="shared" si="225"/>
        <v>9.7431419999999996E-4</v>
      </c>
      <c r="R1526" s="94">
        <f t="shared" si="217"/>
        <v>487157</v>
      </c>
      <c r="S1526" s="177" t="s">
        <v>2313</v>
      </c>
      <c r="T1526" s="177"/>
      <c r="U1526" s="177"/>
      <c r="V1526" s="178"/>
      <c r="W1526" s="96">
        <f t="shared" si="226"/>
        <v>487157</v>
      </c>
    </row>
    <row r="1527" spans="1:23" hidden="1">
      <c r="A1527" s="165" t="s">
        <v>6924</v>
      </c>
      <c r="B1527" s="162">
        <v>2001032</v>
      </c>
      <c r="C1527" s="17" t="s">
        <v>554</v>
      </c>
      <c r="D1527" s="17" t="s">
        <v>430</v>
      </c>
      <c r="E1527" s="17" t="s">
        <v>432</v>
      </c>
      <c r="F1527" s="17" t="s">
        <v>2328</v>
      </c>
      <c r="G1527" s="20" t="s">
        <v>424</v>
      </c>
      <c r="H1527" s="20" t="s">
        <v>3819</v>
      </c>
      <c r="I1527" s="20" t="str">
        <f t="shared" si="222"/>
        <v>Gm Bargłów Kościelny (2)</v>
      </c>
      <c r="J1527" s="18" t="s">
        <v>1850</v>
      </c>
      <c r="K1527" s="151">
        <v>4909</v>
      </c>
      <c r="L1527" s="154">
        <v>720</v>
      </c>
      <c r="M1527" s="68">
        <v>44</v>
      </c>
      <c r="N1527" s="169">
        <v>2336.71</v>
      </c>
      <c r="O1527" s="32">
        <f t="shared" si="223"/>
        <v>8.9631289000000006E-3</v>
      </c>
      <c r="P1527" s="32">
        <f t="shared" si="224"/>
        <v>2.7617687999999998E-3</v>
      </c>
      <c r="Q1527" s="30">
        <f t="shared" si="225"/>
        <v>1.0072824999999999E-3</v>
      </c>
      <c r="R1527" s="94">
        <f t="shared" si="217"/>
        <v>503641</v>
      </c>
      <c r="S1527" s="177" t="s">
        <v>2313</v>
      </c>
      <c r="T1527" s="177"/>
      <c r="U1527" s="177"/>
      <c r="V1527" s="178"/>
      <c r="W1527" s="96">
        <f t="shared" si="226"/>
        <v>503641</v>
      </c>
    </row>
    <row r="1528" spans="1:23" hidden="1">
      <c r="A1528" s="165" t="s">
        <v>6925</v>
      </c>
      <c r="B1528" s="162">
        <v>2001043</v>
      </c>
      <c r="C1528" s="17" t="s">
        <v>554</v>
      </c>
      <c r="D1528" s="17" t="s">
        <v>430</v>
      </c>
      <c r="E1528" s="17" t="s">
        <v>434</v>
      </c>
      <c r="F1528" s="17" t="s">
        <v>2329</v>
      </c>
      <c r="G1528" s="20" t="s">
        <v>425</v>
      </c>
      <c r="H1528" s="20" t="s">
        <v>3820</v>
      </c>
      <c r="I1528" s="20" t="str">
        <f t="shared" si="222"/>
        <v>M-Gm Lipsk (3)</v>
      </c>
      <c r="J1528" s="18" t="s">
        <v>1851</v>
      </c>
      <c r="K1528" s="151">
        <v>4211</v>
      </c>
      <c r="L1528" s="154">
        <v>404</v>
      </c>
      <c r="M1528" s="68">
        <v>38</v>
      </c>
      <c r="N1528" s="169">
        <v>3186.45</v>
      </c>
      <c r="O1528" s="32">
        <f t="shared" si="223"/>
        <v>9.0239848000000008E-3</v>
      </c>
      <c r="P1528" s="32">
        <f t="shared" si="224"/>
        <v>1.1441227E-3</v>
      </c>
      <c r="Q1528" s="30">
        <f t="shared" si="225"/>
        <v>4.1728860000000002E-4</v>
      </c>
      <c r="R1528" s="94">
        <f t="shared" si="217"/>
        <v>208644</v>
      </c>
      <c r="S1528" s="177" t="s">
        <v>2313</v>
      </c>
      <c r="T1528" s="177"/>
      <c r="U1528" s="177"/>
      <c r="V1528" s="178"/>
      <c r="W1528" s="96">
        <f t="shared" si="226"/>
        <v>208644</v>
      </c>
    </row>
    <row r="1529" spans="1:23" hidden="1">
      <c r="A1529" s="165" t="s">
        <v>6926</v>
      </c>
      <c r="B1529" s="162">
        <v>2001052</v>
      </c>
      <c r="C1529" s="17" t="s">
        <v>554</v>
      </c>
      <c r="D1529" s="17" t="s">
        <v>430</v>
      </c>
      <c r="E1529" s="17" t="s">
        <v>436</v>
      </c>
      <c r="F1529" s="17" t="s">
        <v>2328</v>
      </c>
      <c r="G1529" s="20" t="s">
        <v>424</v>
      </c>
      <c r="H1529" s="20" t="s">
        <v>3821</v>
      </c>
      <c r="I1529" s="20" t="str">
        <f t="shared" si="222"/>
        <v>Gm Nowinka (2)</v>
      </c>
      <c r="J1529" s="18" t="s">
        <v>1852</v>
      </c>
      <c r="K1529" s="151">
        <v>2830</v>
      </c>
      <c r="L1529" s="154">
        <v>441</v>
      </c>
      <c r="M1529" s="68">
        <v>7</v>
      </c>
      <c r="N1529" s="169">
        <v>3972.94</v>
      </c>
      <c r="O1529" s="32">
        <f t="shared" si="223"/>
        <v>2.4734981999999998E-3</v>
      </c>
      <c r="P1529" s="32">
        <f t="shared" si="224"/>
        <v>2.7456049999999998E-4</v>
      </c>
      <c r="Q1529" s="30">
        <f t="shared" si="225"/>
        <v>1.001387E-4</v>
      </c>
      <c r="R1529" s="94">
        <f t="shared" si="217"/>
        <v>50069</v>
      </c>
      <c r="S1529" s="177" t="s">
        <v>2313</v>
      </c>
      <c r="T1529" s="177"/>
      <c r="U1529" s="177"/>
      <c r="V1529" s="178"/>
      <c r="W1529" s="96">
        <f t="shared" si="226"/>
        <v>50069</v>
      </c>
    </row>
    <row r="1530" spans="1:23" hidden="1">
      <c r="A1530" s="165" t="s">
        <v>6927</v>
      </c>
      <c r="B1530" s="162">
        <v>2001062</v>
      </c>
      <c r="C1530" s="17" t="s">
        <v>554</v>
      </c>
      <c r="D1530" s="17" t="s">
        <v>430</v>
      </c>
      <c r="E1530" s="17" t="s">
        <v>438</v>
      </c>
      <c r="F1530" s="17" t="s">
        <v>2328</v>
      </c>
      <c r="G1530" s="20" t="s">
        <v>424</v>
      </c>
      <c r="H1530" s="20" t="s">
        <v>3822</v>
      </c>
      <c r="I1530" s="20" t="str">
        <f t="shared" si="222"/>
        <v>Gm Płaska (2)</v>
      </c>
      <c r="J1530" s="18" t="s">
        <v>1853</v>
      </c>
      <c r="K1530" s="151">
        <v>2293</v>
      </c>
      <c r="L1530" s="154">
        <v>307</v>
      </c>
      <c r="M1530" s="68">
        <v>23</v>
      </c>
      <c r="N1530" s="169">
        <v>5117.0200000000004</v>
      </c>
      <c r="O1530" s="32">
        <f t="shared" si="223"/>
        <v>1.00305276E-2</v>
      </c>
      <c r="P1530" s="32">
        <f t="shared" si="224"/>
        <v>6.0179000000000005E-4</v>
      </c>
      <c r="Q1530" s="30">
        <f t="shared" si="225"/>
        <v>2.1948700000000001E-4</v>
      </c>
      <c r="R1530" s="94">
        <f t="shared" si="217"/>
        <v>109743</v>
      </c>
      <c r="S1530" s="177" t="s">
        <v>2313</v>
      </c>
      <c r="T1530" s="177"/>
      <c r="U1530" s="177"/>
      <c r="V1530" s="178"/>
      <c r="W1530" s="96">
        <f t="shared" si="226"/>
        <v>109743</v>
      </c>
    </row>
    <row r="1531" spans="1:23" ht="20.25" hidden="1" customHeight="1">
      <c r="A1531" s="165" t="s">
        <v>6928</v>
      </c>
      <c r="B1531" s="162">
        <v>2001072</v>
      </c>
      <c r="C1531" s="17" t="s">
        <v>554</v>
      </c>
      <c r="D1531" s="17" t="s">
        <v>430</v>
      </c>
      <c r="E1531" s="17" t="s">
        <v>445</v>
      </c>
      <c r="F1531" s="17" t="s">
        <v>2328</v>
      </c>
      <c r="G1531" s="20" t="s">
        <v>424</v>
      </c>
      <c r="H1531" s="20" t="s">
        <v>3823</v>
      </c>
      <c r="I1531" s="20" t="str">
        <f t="shared" si="222"/>
        <v>Gm Sztabin (2)</v>
      </c>
      <c r="J1531" s="18" t="s">
        <v>1854</v>
      </c>
      <c r="K1531" s="151">
        <v>4376</v>
      </c>
      <c r="L1531" s="154">
        <v>505</v>
      </c>
      <c r="M1531" s="68">
        <v>52</v>
      </c>
      <c r="N1531" s="169">
        <v>3213.52</v>
      </c>
      <c r="O1531" s="32">
        <f t="shared" si="223"/>
        <v>1.18829981E-2</v>
      </c>
      <c r="P1531" s="32">
        <f t="shared" si="224"/>
        <v>1.8673958E-3</v>
      </c>
      <c r="Q1531" s="30">
        <f t="shared" si="225"/>
        <v>6.8108350000000003E-4</v>
      </c>
      <c r="R1531" s="94">
        <f t="shared" si="217"/>
        <v>340541</v>
      </c>
      <c r="S1531" s="177" t="s">
        <v>2313</v>
      </c>
      <c r="T1531" s="177"/>
      <c r="U1531" s="177"/>
      <c r="V1531" s="178"/>
      <c r="W1531" s="96">
        <f t="shared" si="226"/>
        <v>340541</v>
      </c>
    </row>
    <row r="1532" spans="1:23" hidden="1">
      <c r="A1532" s="165" t="s">
        <v>6929</v>
      </c>
      <c r="B1532" s="162">
        <v>2002013</v>
      </c>
      <c r="C1532" s="17" t="s">
        <v>554</v>
      </c>
      <c r="D1532" s="17" t="s">
        <v>429</v>
      </c>
      <c r="E1532" s="17" t="s">
        <v>430</v>
      </c>
      <c r="F1532" s="17" t="s">
        <v>2329</v>
      </c>
      <c r="G1532" s="20" t="s">
        <v>425</v>
      </c>
      <c r="H1532" s="20" t="s">
        <v>3824</v>
      </c>
      <c r="I1532" s="20" t="str">
        <f t="shared" si="222"/>
        <v>M-Gm Choroszcz (3)</v>
      </c>
      <c r="J1532" s="18" t="s">
        <v>1855</v>
      </c>
      <c r="K1532" s="151">
        <v>19058</v>
      </c>
      <c r="L1532" s="154">
        <v>3090</v>
      </c>
      <c r="M1532" s="68">
        <v>13</v>
      </c>
      <c r="N1532" s="169">
        <v>7064.29</v>
      </c>
      <c r="O1532" s="32">
        <f t="shared" si="223"/>
        <v>6.8212820000000001E-4</v>
      </c>
      <c r="P1532" s="32">
        <f t="shared" si="224"/>
        <v>2.9837050000000001E-4</v>
      </c>
      <c r="Q1532" s="30">
        <f t="shared" si="225"/>
        <v>1.088227E-4</v>
      </c>
      <c r="R1532" s="94">
        <f t="shared" si="217"/>
        <v>54411</v>
      </c>
      <c r="S1532" s="177" t="s">
        <v>2313</v>
      </c>
      <c r="T1532" s="177"/>
      <c r="U1532" s="177"/>
      <c r="V1532" s="178"/>
      <c r="W1532" s="96">
        <f t="shared" si="226"/>
        <v>54411</v>
      </c>
    </row>
    <row r="1533" spans="1:23" hidden="1">
      <c r="A1533" s="165" t="s">
        <v>6930</v>
      </c>
      <c r="B1533" s="162">
        <v>2002023</v>
      </c>
      <c r="C1533" s="17" t="s">
        <v>554</v>
      </c>
      <c r="D1533" s="17" t="s">
        <v>429</v>
      </c>
      <c r="E1533" s="17" t="s">
        <v>429</v>
      </c>
      <c r="F1533" s="17" t="s">
        <v>2329</v>
      </c>
      <c r="G1533" s="20" t="s">
        <v>425</v>
      </c>
      <c r="H1533" s="20" t="s">
        <v>3825</v>
      </c>
      <c r="I1533" s="20" t="str">
        <f t="shared" si="222"/>
        <v>M-Gm Czarna Białostocka (3)</v>
      </c>
      <c r="J1533" s="18" t="s">
        <v>1856</v>
      </c>
      <c r="K1533" s="151">
        <v>10439</v>
      </c>
      <c r="L1533" s="154">
        <v>1422</v>
      </c>
      <c r="M1533" s="68">
        <v>4</v>
      </c>
      <c r="N1533" s="169">
        <v>4534.71</v>
      </c>
      <c r="O1533" s="32">
        <f t="shared" si="223"/>
        <v>3.831784E-4</v>
      </c>
      <c r="P1533" s="32">
        <f t="shared" si="224"/>
        <v>1.201575E-4</v>
      </c>
      <c r="Q1533" s="30">
        <f t="shared" si="225"/>
        <v>4.38242E-5</v>
      </c>
      <c r="R1533" s="94">
        <f t="shared" si="217"/>
        <v>21912</v>
      </c>
      <c r="S1533" s="177" t="s">
        <v>2313</v>
      </c>
      <c r="T1533" s="177"/>
      <c r="U1533" s="177"/>
      <c r="V1533" s="178"/>
      <c r="W1533" s="96">
        <f t="shared" si="226"/>
        <v>21912</v>
      </c>
    </row>
    <row r="1534" spans="1:23" hidden="1">
      <c r="A1534" s="165" t="s">
        <v>6931</v>
      </c>
      <c r="B1534" s="162">
        <v>2002032</v>
      </c>
      <c r="C1534" s="17" t="s">
        <v>554</v>
      </c>
      <c r="D1534" s="17" t="s">
        <v>429</v>
      </c>
      <c r="E1534" s="17" t="s">
        <v>432</v>
      </c>
      <c r="F1534" s="17" t="s">
        <v>2328</v>
      </c>
      <c r="G1534" s="20" t="s">
        <v>424</v>
      </c>
      <c r="H1534" s="20" t="s">
        <v>3826</v>
      </c>
      <c r="I1534" s="20" t="str">
        <f t="shared" si="222"/>
        <v>Gm Dobrzyniewo Duże (2)</v>
      </c>
      <c r="J1534" s="18" t="s">
        <v>1857</v>
      </c>
      <c r="K1534" s="151">
        <v>10769</v>
      </c>
      <c r="L1534" s="154">
        <v>1904</v>
      </c>
      <c r="M1534" s="68">
        <v>13</v>
      </c>
      <c r="N1534" s="169">
        <v>4718.38</v>
      </c>
      <c r="O1534" s="32">
        <f t="shared" si="223"/>
        <v>1.2071687E-3</v>
      </c>
      <c r="P1534" s="32">
        <f t="shared" si="224"/>
        <v>4.8712670000000002E-4</v>
      </c>
      <c r="Q1534" s="30">
        <f t="shared" si="225"/>
        <v>1.776666E-4</v>
      </c>
      <c r="R1534" s="94">
        <f t="shared" si="217"/>
        <v>88833</v>
      </c>
      <c r="S1534" s="177" t="s">
        <v>2313</v>
      </c>
      <c r="T1534" s="177"/>
      <c r="U1534" s="177"/>
      <c r="V1534" s="178"/>
      <c r="W1534" s="96">
        <f t="shared" si="226"/>
        <v>88833</v>
      </c>
    </row>
    <row r="1535" spans="1:23" hidden="1">
      <c r="A1535" s="165" t="s">
        <v>6932</v>
      </c>
      <c r="B1535" s="162">
        <v>2002042</v>
      </c>
      <c r="C1535" s="17" t="s">
        <v>554</v>
      </c>
      <c r="D1535" s="17" t="s">
        <v>429</v>
      </c>
      <c r="E1535" s="17" t="s">
        <v>434</v>
      </c>
      <c r="F1535" s="17" t="s">
        <v>2328</v>
      </c>
      <c r="G1535" s="20" t="s">
        <v>424</v>
      </c>
      <c r="H1535" s="20" t="s">
        <v>3827</v>
      </c>
      <c r="I1535" s="20" t="str">
        <f t="shared" si="222"/>
        <v>Gm Gródek (2)</v>
      </c>
      <c r="J1535" s="18" t="s">
        <v>1858</v>
      </c>
      <c r="K1535" s="151">
        <v>4757</v>
      </c>
      <c r="L1535" s="154">
        <v>605</v>
      </c>
      <c r="M1535" s="68">
        <v>22</v>
      </c>
      <c r="N1535" s="169">
        <v>4765.93</v>
      </c>
      <c r="O1535" s="32">
        <f t="shared" si="223"/>
        <v>4.6247635000000002E-3</v>
      </c>
      <c r="P1535" s="32">
        <f t="shared" si="224"/>
        <v>5.8707989999999999E-4</v>
      </c>
      <c r="Q1535" s="30">
        <f t="shared" si="225"/>
        <v>2.1412189999999999E-4</v>
      </c>
      <c r="R1535" s="94">
        <f t="shared" si="217"/>
        <v>107060</v>
      </c>
      <c r="S1535" s="177" t="s">
        <v>2313</v>
      </c>
      <c r="T1535" s="177"/>
      <c r="U1535" s="177"/>
      <c r="V1535" s="178"/>
      <c r="W1535" s="96">
        <f t="shared" si="226"/>
        <v>107060</v>
      </c>
    </row>
    <row r="1536" spans="1:23" hidden="1">
      <c r="A1536" s="165" t="s">
        <v>6933</v>
      </c>
      <c r="B1536" s="162">
        <v>2002052</v>
      </c>
      <c r="C1536" s="17" t="s">
        <v>554</v>
      </c>
      <c r="D1536" s="17" t="s">
        <v>429</v>
      </c>
      <c r="E1536" s="17" t="s">
        <v>436</v>
      </c>
      <c r="F1536" s="17" t="s">
        <v>2328</v>
      </c>
      <c r="G1536" s="20" t="s">
        <v>424</v>
      </c>
      <c r="H1536" s="20" t="s">
        <v>3828</v>
      </c>
      <c r="I1536" s="20" t="str">
        <f t="shared" si="222"/>
        <v>Gm Juchnowiec Kościelny (2)</v>
      </c>
      <c r="J1536" s="18" t="s">
        <v>1859</v>
      </c>
      <c r="K1536" s="151">
        <v>18971</v>
      </c>
      <c r="L1536" s="154">
        <v>3370</v>
      </c>
      <c r="M1536" s="68">
        <v>17</v>
      </c>
      <c r="N1536" s="169">
        <v>6460.89</v>
      </c>
      <c r="O1536" s="32">
        <f t="shared" si="223"/>
        <v>8.9610449999999995E-4</v>
      </c>
      <c r="P1536" s="32">
        <f t="shared" si="224"/>
        <v>4.6740799999999999E-4</v>
      </c>
      <c r="Q1536" s="30">
        <f t="shared" si="225"/>
        <v>1.7047469999999999E-4</v>
      </c>
      <c r="R1536" s="94">
        <f t="shared" si="217"/>
        <v>85237</v>
      </c>
      <c r="S1536" s="177" t="s">
        <v>2313</v>
      </c>
      <c r="T1536" s="177"/>
      <c r="U1536" s="177"/>
      <c r="V1536" s="178"/>
      <c r="W1536" s="96">
        <f t="shared" si="226"/>
        <v>85237</v>
      </c>
    </row>
    <row r="1537" spans="1:23" ht="20.25" hidden="1" customHeight="1">
      <c r="A1537" s="165" t="s">
        <v>6934</v>
      </c>
      <c r="B1537" s="162">
        <v>2002063</v>
      </c>
      <c r="C1537" s="17" t="s">
        <v>554</v>
      </c>
      <c r="D1537" s="17" t="s">
        <v>429</v>
      </c>
      <c r="E1537" s="17" t="s">
        <v>438</v>
      </c>
      <c r="F1537" s="17" t="s">
        <v>2329</v>
      </c>
      <c r="G1537" s="20" t="s">
        <v>425</v>
      </c>
      <c r="H1537" s="20" t="s">
        <v>3829</v>
      </c>
      <c r="I1537" s="20" t="str">
        <f t="shared" si="222"/>
        <v>M-Gm Łapy (3)</v>
      </c>
      <c r="J1537" s="18" t="s">
        <v>1860</v>
      </c>
      <c r="K1537" s="151">
        <v>19823</v>
      </c>
      <c r="L1537" s="154">
        <v>2526</v>
      </c>
      <c r="M1537" s="68">
        <v>76</v>
      </c>
      <c r="N1537" s="169">
        <v>3742.49</v>
      </c>
      <c r="O1537" s="32">
        <f t="shared" si="223"/>
        <v>3.8339301999999998E-3</v>
      </c>
      <c r="P1537" s="32">
        <f t="shared" si="224"/>
        <v>2.5877177E-3</v>
      </c>
      <c r="Q1537" s="30">
        <f t="shared" si="225"/>
        <v>9.4380189999999995E-4</v>
      </c>
      <c r="R1537" s="94">
        <f t="shared" si="217"/>
        <v>471900</v>
      </c>
      <c r="S1537" s="177" t="s">
        <v>2313</v>
      </c>
      <c r="T1537" s="177"/>
      <c r="U1537" s="177"/>
      <c r="V1537" s="178"/>
      <c r="W1537" s="96">
        <f t="shared" si="226"/>
        <v>471900</v>
      </c>
    </row>
    <row r="1538" spans="1:23" hidden="1">
      <c r="A1538" s="165" t="s">
        <v>6935</v>
      </c>
      <c r="B1538" s="162">
        <v>2002073</v>
      </c>
      <c r="C1538" s="17" t="s">
        <v>554</v>
      </c>
      <c r="D1538" s="17" t="s">
        <v>429</v>
      </c>
      <c r="E1538" s="17" t="s">
        <v>445</v>
      </c>
      <c r="F1538" s="17" t="s">
        <v>2329</v>
      </c>
      <c r="G1538" s="20" t="s">
        <v>425</v>
      </c>
      <c r="H1538" s="20" t="s">
        <v>3830</v>
      </c>
      <c r="I1538" s="20" t="str">
        <f t="shared" si="222"/>
        <v>M-Gm Michałowo (3)</v>
      </c>
      <c r="J1538" s="18" t="s">
        <v>1861</v>
      </c>
      <c r="K1538" s="151">
        <v>5693</v>
      </c>
      <c r="L1538" s="154">
        <v>648</v>
      </c>
      <c r="M1538" s="138">
        <v>1</v>
      </c>
      <c r="N1538" s="169">
        <v>5974.5</v>
      </c>
      <c r="O1538" s="32">
        <f t="shared" si="223"/>
        <v>1.7565429999999999E-4</v>
      </c>
      <c r="P1538" s="32">
        <f t="shared" si="224"/>
        <v>1.9051599999999999E-5</v>
      </c>
      <c r="Q1538" s="30">
        <f t="shared" si="225"/>
        <v>6.9484999999999996E-6</v>
      </c>
      <c r="R1538" s="94">
        <f t="shared" si="217"/>
        <v>3474</v>
      </c>
      <c r="S1538" s="177" t="s">
        <v>2313</v>
      </c>
      <c r="T1538" s="177"/>
      <c r="U1538" s="177"/>
      <c r="V1538" s="178"/>
      <c r="W1538" s="96">
        <f t="shared" si="226"/>
        <v>3474</v>
      </c>
    </row>
    <row r="1539" spans="1:23" hidden="1">
      <c r="A1539" s="165" t="s">
        <v>6936</v>
      </c>
      <c r="B1539" s="162">
        <v>2002082</v>
      </c>
      <c r="C1539" s="17" t="s">
        <v>554</v>
      </c>
      <c r="D1539" s="17" t="s">
        <v>429</v>
      </c>
      <c r="E1539" s="17" t="s">
        <v>469</v>
      </c>
      <c r="F1539" s="17" t="s">
        <v>2328</v>
      </c>
      <c r="G1539" s="20" t="s">
        <v>424</v>
      </c>
      <c r="H1539" s="20" t="s">
        <v>2991</v>
      </c>
      <c r="I1539" s="20" t="str">
        <f t="shared" si="222"/>
        <v>Gm Poświętne (2)</v>
      </c>
      <c r="J1539" s="18" t="s">
        <v>1065</v>
      </c>
      <c r="K1539" s="151">
        <v>3000</v>
      </c>
      <c r="L1539" s="154">
        <v>400</v>
      </c>
      <c r="M1539" s="68">
        <v>22</v>
      </c>
      <c r="N1539" s="169">
        <v>3190.92</v>
      </c>
      <c r="O1539" s="32">
        <f t="shared" si="223"/>
        <v>7.3333332999999997E-3</v>
      </c>
      <c r="P1539" s="32">
        <f t="shared" si="224"/>
        <v>9.1927510000000003E-4</v>
      </c>
      <c r="Q1539" s="30">
        <f t="shared" si="225"/>
        <v>3.3528140000000002E-4</v>
      </c>
      <c r="R1539" s="94">
        <f t="shared" si="217"/>
        <v>167640</v>
      </c>
      <c r="S1539" s="177" t="s">
        <v>2313</v>
      </c>
      <c r="T1539" s="177"/>
      <c r="U1539" s="177"/>
      <c r="V1539" s="178"/>
      <c r="W1539" s="96">
        <f t="shared" si="226"/>
        <v>167640</v>
      </c>
    </row>
    <row r="1540" spans="1:23" hidden="1">
      <c r="A1540" s="165" t="s">
        <v>6937</v>
      </c>
      <c r="B1540" s="162">
        <v>2002093</v>
      </c>
      <c r="C1540" s="17" t="s">
        <v>554</v>
      </c>
      <c r="D1540" s="17" t="s">
        <v>429</v>
      </c>
      <c r="E1540" s="17" t="s">
        <v>471</v>
      </c>
      <c r="F1540" s="17" t="s">
        <v>2329</v>
      </c>
      <c r="G1540" s="20" t="s">
        <v>425</v>
      </c>
      <c r="H1540" s="20" t="s">
        <v>3831</v>
      </c>
      <c r="I1540" s="20" t="str">
        <f t="shared" ref="I1540:I1603" si="227">CONCATENATE(G1540," ",H1540)</f>
        <v>M-Gm Supraśl (3)</v>
      </c>
      <c r="J1540" s="157" t="s">
        <v>1862</v>
      </c>
      <c r="K1540" s="151">
        <v>8188</v>
      </c>
      <c r="L1540" s="154">
        <v>1331</v>
      </c>
      <c r="M1540" s="68">
        <v>6</v>
      </c>
      <c r="N1540" s="158">
        <v>6552.97</v>
      </c>
      <c r="O1540" s="32">
        <f t="shared" si="223"/>
        <v>7.3277960000000001E-4</v>
      </c>
      <c r="P1540" s="32">
        <f t="shared" si="224"/>
        <v>1.488378E-4</v>
      </c>
      <c r="Q1540" s="30">
        <f t="shared" si="225"/>
        <v>5.4284599999999999E-5</v>
      </c>
      <c r="R1540" s="94">
        <f t="shared" ref="R1540:R1603" si="228">ROUNDDOWN(500000000*Q1540,0)</f>
        <v>27142</v>
      </c>
      <c r="S1540" s="177" t="s">
        <v>2313</v>
      </c>
      <c r="T1540" s="177"/>
      <c r="U1540" s="177"/>
      <c r="V1540" s="178"/>
      <c r="W1540" s="96">
        <f t="shared" si="226"/>
        <v>27142</v>
      </c>
    </row>
    <row r="1541" spans="1:23" hidden="1">
      <c r="A1541" s="165" t="s">
        <v>6938</v>
      </c>
      <c r="B1541" s="162">
        <v>2002103</v>
      </c>
      <c r="C1541" s="17" t="s">
        <v>554</v>
      </c>
      <c r="D1541" s="17" t="s">
        <v>429</v>
      </c>
      <c r="E1541" s="17" t="s">
        <v>484</v>
      </c>
      <c r="F1541" s="17" t="s">
        <v>2329</v>
      </c>
      <c r="G1541" s="20" t="s">
        <v>425</v>
      </c>
      <c r="H1541" s="20" t="s">
        <v>3832</v>
      </c>
      <c r="I1541" s="20" t="str">
        <f t="shared" si="227"/>
        <v>M-Gm Suraż (3)</v>
      </c>
      <c r="J1541" s="18" t="s">
        <v>1863</v>
      </c>
      <c r="K1541" s="151">
        <v>1883</v>
      </c>
      <c r="L1541" s="154">
        <v>300</v>
      </c>
      <c r="M1541" s="68">
        <v>4</v>
      </c>
      <c r="N1541" s="169">
        <v>4744.33</v>
      </c>
      <c r="O1541" s="32">
        <f t="shared" si="223"/>
        <v>2.1242697E-3</v>
      </c>
      <c r="P1541" s="32">
        <f t="shared" si="224"/>
        <v>1.343247E-4</v>
      </c>
      <c r="Q1541" s="30">
        <f t="shared" si="225"/>
        <v>4.89914E-5</v>
      </c>
      <c r="R1541" s="94">
        <f t="shared" si="228"/>
        <v>24495</v>
      </c>
      <c r="S1541" s="177" t="s">
        <v>2313</v>
      </c>
      <c r="T1541" s="177"/>
      <c r="U1541" s="177"/>
      <c r="V1541" s="178"/>
      <c r="W1541" s="96">
        <f t="shared" si="226"/>
        <v>24495</v>
      </c>
    </row>
    <row r="1542" spans="1:23" hidden="1">
      <c r="A1542" s="165" t="s">
        <v>6939</v>
      </c>
      <c r="B1542" s="162">
        <v>2002112</v>
      </c>
      <c r="C1542" s="17" t="s">
        <v>554</v>
      </c>
      <c r="D1542" s="17" t="s">
        <v>429</v>
      </c>
      <c r="E1542" s="17" t="s">
        <v>486</v>
      </c>
      <c r="F1542" s="17" t="s">
        <v>2328</v>
      </c>
      <c r="G1542" s="20" t="s">
        <v>424</v>
      </c>
      <c r="H1542" s="20" t="s">
        <v>3833</v>
      </c>
      <c r="I1542" s="20" t="str">
        <f t="shared" si="227"/>
        <v>Gm Turośń Kościelna (2)</v>
      </c>
      <c r="J1542" s="18" t="s">
        <v>1864</v>
      </c>
      <c r="K1542" s="151">
        <v>7226</v>
      </c>
      <c r="L1542" s="154">
        <v>1238</v>
      </c>
      <c r="M1542" s="68">
        <v>11</v>
      </c>
      <c r="N1542" s="169">
        <v>5149.63</v>
      </c>
      <c r="O1542" s="32">
        <f t="shared" si="223"/>
        <v>1.5222806E-3</v>
      </c>
      <c r="P1542" s="32">
        <f t="shared" si="224"/>
        <v>3.6596479999999998E-4</v>
      </c>
      <c r="Q1542" s="30">
        <f t="shared" si="225"/>
        <v>1.3347599999999999E-4</v>
      </c>
      <c r="R1542" s="94">
        <f t="shared" si="228"/>
        <v>66738</v>
      </c>
      <c r="S1542" s="177" t="s">
        <v>2313</v>
      </c>
      <c r="T1542" s="177"/>
      <c r="U1542" s="177"/>
      <c r="V1542" s="178"/>
      <c r="W1542" s="96">
        <f t="shared" si="226"/>
        <v>66738</v>
      </c>
    </row>
    <row r="1543" spans="1:23" hidden="1">
      <c r="A1543" s="165" t="s">
        <v>6940</v>
      </c>
      <c r="B1543" s="162">
        <v>2002123</v>
      </c>
      <c r="C1543" s="17" t="s">
        <v>554</v>
      </c>
      <c r="D1543" s="17" t="s">
        <v>429</v>
      </c>
      <c r="E1543" s="17" t="s">
        <v>487</v>
      </c>
      <c r="F1543" s="17" t="s">
        <v>2329</v>
      </c>
      <c r="G1543" s="20" t="s">
        <v>425</v>
      </c>
      <c r="H1543" s="20" t="s">
        <v>3834</v>
      </c>
      <c r="I1543" s="20" t="str">
        <f t="shared" si="227"/>
        <v>M-Gm Tykocin (3)</v>
      </c>
      <c r="J1543" s="18" t="s">
        <v>1865</v>
      </c>
      <c r="K1543" s="151">
        <v>5594</v>
      </c>
      <c r="L1543" s="154">
        <v>718</v>
      </c>
      <c r="M1543" s="68">
        <v>62</v>
      </c>
      <c r="N1543" s="169">
        <v>3548.63</v>
      </c>
      <c r="O1543" s="32">
        <f t="shared" si="223"/>
        <v>1.1083303500000001E-2</v>
      </c>
      <c r="P1543" s="32">
        <f t="shared" si="224"/>
        <v>2.2425025000000001E-3</v>
      </c>
      <c r="Q1543" s="30">
        <f t="shared" si="225"/>
        <v>8.1789380000000004E-4</v>
      </c>
      <c r="R1543" s="94">
        <f t="shared" si="228"/>
        <v>408946</v>
      </c>
      <c r="S1543" s="177" t="s">
        <v>2313</v>
      </c>
      <c r="T1543" s="177"/>
      <c r="U1543" s="177"/>
      <c r="V1543" s="178"/>
      <c r="W1543" s="96">
        <f t="shared" si="226"/>
        <v>408946</v>
      </c>
    </row>
    <row r="1544" spans="1:23" hidden="1">
      <c r="A1544" s="165" t="s">
        <v>6941</v>
      </c>
      <c r="B1544" s="162">
        <v>2002133</v>
      </c>
      <c r="C1544" s="17" t="s">
        <v>554</v>
      </c>
      <c r="D1544" s="17" t="s">
        <v>429</v>
      </c>
      <c r="E1544" s="17" t="s">
        <v>489</v>
      </c>
      <c r="F1544" s="17" t="s">
        <v>2329</v>
      </c>
      <c r="G1544" s="20" t="s">
        <v>425</v>
      </c>
      <c r="H1544" s="20" t="s">
        <v>3835</v>
      </c>
      <c r="I1544" s="20" t="str">
        <f t="shared" si="227"/>
        <v>M-Gm Wasilków (3)</v>
      </c>
      <c r="J1544" s="18" t="s">
        <v>1866</v>
      </c>
      <c r="K1544" s="151">
        <v>21690</v>
      </c>
      <c r="L1544" s="154">
        <v>3925</v>
      </c>
      <c r="M1544" s="68">
        <v>11</v>
      </c>
      <c r="N1544" s="169">
        <v>5510.26</v>
      </c>
      <c r="O1544" s="32">
        <f t="shared" si="223"/>
        <v>5.0714610000000002E-4</v>
      </c>
      <c r="P1544" s="32">
        <f t="shared" si="224"/>
        <v>3.6124399999999999E-4</v>
      </c>
      <c r="Q1544" s="30">
        <f t="shared" si="225"/>
        <v>1.317542E-4</v>
      </c>
      <c r="R1544" s="94">
        <f t="shared" si="228"/>
        <v>65877</v>
      </c>
      <c r="S1544" s="177" t="s">
        <v>2313</v>
      </c>
      <c r="T1544" s="177"/>
      <c r="U1544" s="177"/>
      <c r="V1544" s="178"/>
      <c r="W1544" s="96">
        <f t="shared" si="226"/>
        <v>65877</v>
      </c>
    </row>
    <row r="1545" spans="1:23" hidden="1">
      <c r="A1545" s="165" t="s">
        <v>6942</v>
      </c>
      <c r="B1545" s="162">
        <v>2002143</v>
      </c>
      <c r="C1545" s="17" t="s">
        <v>554</v>
      </c>
      <c r="D1545" s="17" t="s">
        <v>429</v>
      </c>
      <c r="E1545" s="17" t="s">
        <v>491</v>
      </c>
      <c r="F1545" s="17" t="s">
        <v>2329</v>
      </c>
      <c r="G1545" s="20" t="s">
        <v>425</v>
      </c>
      <c r="H1545" s="20" t="s">
        <v>3836</v>
      </c>
      <c r="I1545" s="20" t="str">
        <f t="shared" si="227"/>
        <v>M-Gm Zabłudów (3)</v>
      </c>
      <c r="J1545" s="18" t="s">
        <v>1867</v>
      </c>
      <c r="K1545" s="151">
        <v>10344</v>
      </c>
      <c r="L1545" s="154">
        <v>1684</v>
      </c>
      <c r="M1545" s="68">
        <v>20</v>
      </c>
      <c r="N1545" s="169">
        <v>5575.67</v>
      </c>
      <c r="O1545" s="32">
        <f t="shared" si="223"/>
        <v>1.9334879999999999E-3</v>
      </c>
      <c r="P1545" s="32">
        <f t="shared" si="224"/>
        <v>5.8396450000000003E-4</v>
      </c>
      <c r="Q1545" s="30">
        <f t="shared" si="225"/>
        <v>2.129856E-4</v>
      </c>
      <c r="R1545" s="94">
        <f t="shared" si="228"/>
        <v>106492</v>
      </c>
      <c r="S1545" s="177" t="s">
        <v>2313</v>
      </c>
      <c r="T1545" s="177"/>
      <c r="U1545" s="177"/>
      <c r="V1545" s="178"/>
      <c r="W1545" s="96">
        <f t="shared" si="226"/>
        <v>106492</v>
      </c>
    </row>
    <row r="1546" spans="1:23" hidden="1">
      <c r="A1546" s="165" t="s">
        <v>6943</v>
      </c>
      <c r="B1546" s="162">
        <v>2002152</v>
      </c>
      <c r="C1546" s="17" t="s">
        <v>554</v>
      </c>
      <c r="D1546" s="17" t="s">
        <v>429</v>
      </c>
      <c r="E1546" s="17" t="s">
        <v>523</v>
      </c>
      <c r="F1546" s="17" t="s">
        <v>2328</v>
      </c>
      <c r="G1546" s="20" t="s">
        <v>424</v>
      </c>
      <c r="H1546" s="20" t="s">
        <v>3837</v>
      </c>
      <c r="I1546" s="20" t="str">
        <f t="shared" si="227"/>
        <v>Gm Zawady (2)</v>
      </c>
      <c r="J1546" s="45" t="s">
        <v>1868</v>
      </c>
      <c r="K1546" s="151">
        <v>2399</v>
      </c>
      <c r="L1546" s="154">
        <v>280</v>
      </c>
      <c r="M1546" s="68">
        <v>70</v>
      </c>
      <c r="N1546" s="169">
        <v>2061.5500000000002</v>
      </c>
      <c r="O1546" s="32">
        <f t="shared" si="223"/>
        <v>2.9178824499999999E-2</v>
      </c>
      <c r="P1546" s="32">
        <f t="shared" si="224"/>
        <v>3.9630717999999997E-3</v>
      </c>
      <c r="Q1546" s="30">
        <f t="shared" si="225"/>
        <v>1.4454261999999999E-3</v>
      </c>
      <c r="R1546" s="94">
        <f t="shared" si="228"/>
        <v>722713</v>
      </c>
      <c r="S1546" s="177" t="s">
        <v>2313</v>
      </c>
      <c r="T1546" s="177"/>
      <c r="U1546" s="177"/>
      <c r="V1546" s="178"/>
      <c r="W1546" s="96">
        <f t="shared" si="226"/>
        <v>722713</v>
      </c>
    </row>
    <row r="1547" spans="1:23" hidden="1">
      <c r="A1547" s="165" t="s">
        <v>6944</v>
      </c>
      <c r="B1547" s="163">
        <v>2002162</v>
      </c>
      <c r="C1547" s="179" t="s">
        <v>554</v>
      </c>
      <c r="D1547" s="180" t="s">
        <v>429</v>
      </c>
      <c r="E1547" s="181" t="s">
        <v>527</v>
      </c>
      <c r="F1547" s="35" t="s">
        <v>2328</v>
      </c>
      <c r="G1547" s="182" t="s">
        <v>424</v>
      </c>
      <c r="H1547" s="183"/>
      <c r="I1547" s="20" t="str">
        <f t="shared" si="227"/>
        <v xml:space="preserve">Gm </v>
      </c>
      <c r="J1547" s="184" t="s">
        <v>2331</v>
      </c>
      <c r="K1547" s="152">
        <v>10852</v>
      </c>
      <c r="L1547" s="155">
        <v>1943</v>
      </c>
      <c r="M1547" s="68">
        <v>11</v>
      </c>
      <c r="N1547" s="158">
        <v>6552.97</v>
      </c>
      <c r="O1547" s="185">
        <f t="shared" si="223"/>
        <v>1.0136380000000001E-3</v>
      </c>
      <c r="P1547" s="185">
        <f t="shared" si="224"/>
        <v>3.0055050000000002E-4</v>
      </c>
      <c r="Q1547" s="186">
        <f t="shared" si="225"/>
        <v>1.0961780000000001E-4</v>
      </c>
      <c r="R1547" s="94">
        <f t="shared" si="228"/>
        <v>54808</v>
      </c>
      <c r="S1547" s="177" t="s">
        <v>2313</v>
      </c>
      <c r="T1547" s="177"/>
      <c r="U1547" s="177"/>
      <c r="V1547" s="178"/>
      <c r="W1547" s="139">
        <f t="shared" si="226"/>
        <v>54808</v>
      </c>
    </row>
    <row r="1548" spans="1:23" hidden="1">
      <c r="A1548" s="165" t="s">
        <v>6945</v>
      </c>
      <c r="B1548" s="162">
        <v>2003011</v>
      </c>
      <c r="C1548" s="17" t="s">
        <v>554</v>
      </c>
      <c r="D1548" s="17" t="s">
        <v>432</v>
      </c>
      <c r="E1548" s="17" t="s">
        <v>430</v>
      </c>
      <c r="F1548" s="17" t="s">
        <v>2327</v>
      </c>
      <c r="G1548" s="20" t="s">
        <v>423</v>
      </c>
      <c r="H1548" s="20" t="s">
        <v>3838</v>
      </c>
      <c r="I1548" s="20" t="str">
        <f t="shared" si="227"/>
        <v>M Bielsk Podlaski (1)</v>
      </c>
      <c r="J1548" s="18" t="s">
        <v>1869</v>
      </c>
      <c r="K1548" s="151">
        <v>23241</v>
      </c>
      <c r="L1548" s="154">
        <v>3085</v>
      </c>
      <c r="M1548" s="68">
        <v>26</v>
      </c>
      <c r="N1548" s="169">
        <v>4406.0600000000004</v>
      </c>
      <c r="O1548" s="32">
        <f t="shared" si="223"/>
        <v>1.1187126E-3</v>
      </c>
      <c r="P1548" s="32">
        <f t="shared" si="224"/>
        <v>7.8329120000000005E-4</v>
      </c>
      <c r="Q1548" s="30">
        <f t="shared" si="225"/>
        <v>2.8568480000000003E-4</v>
      </c>
      <c r="R1548" s="94">
        <f t="shared" si="228"/>
        <v>142842</v>
      </c>
      <c r="S1548" s="177" t="s">
        <v>2313</v>
      </c>
      <c r="T1548" s="177"/>
      <c r="U1548" s="177"/>
      <c r="V1548" s="178"/>
      <c r="W1548" s="96">
        <f t="shared" si="226"/>
        <v>142842</v>
      </c>
    </row>
    <row r="1549" spans="1:23" hidden="1">
      <c r="A1549" s="165" t="s">
        <v>6946</v>
      </c>
      <c r="B1549" s="162">
        <v>2003021</v>
      </c>
      <c r="C1549" s="17" t="s">
        <v>554</v>
      </c>
      <c r="D1549" s="17" t="s">
        <v>432</v>
      </c>
      <c r="E1549" s="17" t="s">
        <v>429</v>
      </c>
      <c r="F1549" s="17" t="s">
        <v>2327</v>
      </c>
      <c r="G1549" s="20" t="s">
        <v>423</v>
      </c>
      <c r="H1549" s="20" t="s">
        <v>3839</v>
      </c>
      <c r="I1549" s="20" t="str">
        <f t="shared" si="227"/>
        <v>M Brańsk (1)</v>
      </c>
      <c r="J1549" s="18" t="s">
        <v>1870</v>
      </c>
      <c r="K1549" s="151">
        <v>3407</v>
      </c>
      <c r="L1549" s="154">
        <v>460</v>
      </c>
      <c r="M1549" s="68">
        <v>14</v>
      </c>
      <c r="N1549" s="169">
        <v>4687.16</v>
      </c>
      <c r="O1549" s="32">
        <f t="shared" si="223"/>
        <v>4.1091868999999998E-3</v>
      </c>
      <c r="P1549" s="32">
        <f t="shared" si="224"/>
        <v>4.0327739999999998E-4</v>
      </c>
      <c r="Q1549" s="30">
        <f t="shared" si="225"/>
        <v>1.4708479999999999E-4</v>
      </c>
      <c r="R1549" s="94">
        <f t="shared" si="228"/>
        <v>73542</v>
      </c>
      <c r="S1549" s="177" t="s">
        <v>2313</v>
      </c>
      <c r="T1549" s="177"/>
      <c r="U1549" s="177"/>
      <c r="V1549" s="178"/>
      <c r="W1549" s="96">
        <f t="shared" si="226"/>
        <v>73542</v>
      </c>
    </row>
    <row r="1550" spans="1:23" hidden="1">
      <c r="A1550" s="165" t="s">
        <v>6947</v>
      </c>
      <c r="B1550" s="162">
        <v>2003032</v>
      </c>
      <c r="C1550" s="17" t="s">
        <v>554</v>
      </c>
      <c r="D1550" s="17" t="s">
        <v>432</v>
      </c>
      <c r="E1550" s="17" t="s">
        <v>432</v>
      </c>
      <c r="F1550" s="17" t="s">
        <v>2328</v>
      </c>
      <c r="G1550" s="20" t="s">
        <v>424</v>
      </c>
      <c r="H1550" s="20" t="s">
        <v>3840</v>
      </c>
      <c r="I1550" s="20" t="str">
        <f t="shared" si="227"/>
        <v>Gm Bielsk Podlaski (2)</v>
      </c>
      <c r="J1550" s="18" t="s">
        <v>1869</v>
      </c>
      <c r="K1550" s="151">
        <v>6234</v>
      </c>
      <c r="L1550" s="154">
        <v>853</v>
      </c>
      <c r="M1550" s="68">
        <v>16</v>
      </c>
      <c r="N1550" s="169">
        <v>4675.6499999999996</v>
      </c>
      <c r="O1550" s="32">
        <f t="shared" si="223"/>
        <v>2.5665703999999999E-3</v>
      </c>
      <c r="P1550" s="32">
        <f t="shared" si="224"/>
        <v>4.68231E-4</v>
      </c>
      <c r="Q1550" s="30">
        <f t="shared" si="225"/>
        <v>1.7077490000000001E-4</v>
      </c>
      <c r="R1550" s="94">
        <f t="shared" si="228"/>
        <v>85387</v>
      </c>
      <c r="S1550" s="177" t="s">
        <v>2313</v>
      </c>
      <c r="T1550" s="177"/>
      <c r="U1550" s="177"/>
      <c r="V1550" s="178"/>
      <c r="W1550" s="96">
        <f t="shared" si="226"/>
        <v>85387</v>
      </c>
    </row>
    <row r="1551" spans="1:23" hidden="1">
      <c r="A1551" s="165" t="s">
        <v>6948</v>
      </c>
      <c r="B1551" s="162">
        <v>2003042</v>
      </c>
      <c r="C1551" s="17" t="s">
        <v>554</v>
      </c>
      <c r="D1551" s="17" t="s">
        <v>432</v>
      </c>
      <c r="E1551" s="17" t="s">
        <v>434</v>
      </c>
      <c r="F1551" s="17" t="s">
        <v>2328</v>
      </c>
      <c r="G1551" s="20" t="s">
        <v>424</v>
      </c>
      <c r="H1551" s="20" t="s">
        <v>3841</v>
      </c>
      <c r="I1551" s="20" t="str">
        <f t="shared" si="227"/>
        <v>Gm Boćki (2)</v>
      </c>
      <c r="J1551" s="18" t="s">
        <v>1871</v>
      </c>
      <c r="K1551" s="151">
        <v>3682</v>
      </c>
      <c r="L1551" s="154">
        <v>457</v>
      </c>
      <c r="M1551" s="68">
        <v>14</v>
      </c>
      <c r="N1551" s="169">
        <v>2725.7</v>
      </c>
      <c r="O1551" s="32">
        <f t="shared" si="223"/>
        <v>3.8022812999999999E-3</v>
      </c>
      <c r="P1551" s="32">
        <f t="shared" si="224"/>
        <v>6.3750320000000005E-4</v>
      </c>
      <c r="Q1551" s="30">
        <f t="shared" si="225"/>
        <v>2.3251249999999999E-4</v>
      </c>
      <c r="R1551" s="94">
        <f t="shared" si="228"/>
        <v>116256</v>
      </c>
      <c r="S1551" s="177" t="s">
        <v>2313</v>
      </c>
      <c r="T1551" s="177"/>
      <c r="U1551" s="177"/>
      <c r="V1551" s="178"/>
      <c r="W1551" s="96">
        <f t="shared" si="226"/>
        <v>116256</v>
      </c>
    </row>
    <row r="1552" spans="1:23" hidden="1">
      <c r="A1552" s="165" t="s">
        <v>6949</v>
      </c>
      <c r="B1552" s="162">
        <v>2003052</v>
      </c>
      <c r="C1552" s="17" t="s">
        <v>554</v>
      </c>
      <c r="D1552" s="17" t="s">
        <v>432</v>
      </c>
      <c r="E1552" s="17" t="s">
        <v>436</v>
      </c>
      <c r="F1552" s="17" t="s">
        <v>2328</v>
      </c>
      <c r="G1552" s="20" t="s">
        <v>424</v>
      </c>
      <c r="H1552" s="20" t="s">
        <v>3842</v>
      </c>
      <c r="I1552" s="20" t="str">
        <f t="shared" si="227"/>
        <v>Gm Brańsk (2)</v>
      </c>
      <c r="J1552" s="18" t="s">
        <v>1870</v>
      </c>
      <c r="K1552" s="151">
        <v>4927</v>
      </c>
      <c r="L1552" s="154">
        <v>618</v>
      </c>
      <c r="M1552" s="68">
        <v>53</v>
      </c>
      <c r="N1552" s="169">
        <v>2589.48</v>
      </c>
      <c r="O1552" s="32">
        <f t="shared" si="223"/>
        <v>1.0757052899999999E-2</v>
      </c>
      <c r="P1552" s="32">
        <f t="shared" si="224"/>
        <v>2.5672562E-3</v>
      </c>
      <c r="Q1552" s="30">
        <f t="shared" si="225"/>
        <v>9.3633910000000004E-4</v>
      </c>
      <c r="R1552" s="94">
        <f t="shared" si="228"/>
        <v>468169</v>
      </c>
      <c r="S1552" s="177" t="s">
        <v>2313</v>
      </c>
      <c r="T1552" s="177"/>
      <c r="U1552" s="177"/>
      <c r="V1552" s="178"/>
      <c r="W1552" s="96">
        <f t="shared" si="226"/>
        <v>468169</v>
      </c>
    </row>
    <row r="1553" spans="1:23" hidden="1">
      <c r="A1553" s="165" t="s">
        <v>6950</v>
      </c>
      <c r="B1553" s="162">
        <v>2003062</v>
      </c>
      <c r="C1553" s="17" t="s">
        <v>554</v>
      </c>
      <c r="D1553" s="17" t="s">
        <v>432</v>
      </c>
      <c r="E1553" s="17" t="s">
        <v>438</v>
      </c>
      <c r="F1553" s="17" t="s">
        <v>2328</v>
      </c>
      <c r="G1553" s="20" t="s">
        <v>424</v>
      </c>
      <c r="H1553" s="20" t="s">
        <v>3843</v>
      </c>
      <c r="I1553" s="20" t="str">
        <f t="shared" si="227"/>
        <v>Gm Orla (2)</v>
      </c>
      <c r="J1553" s="18" t="s">
        <v>1872</v>
      </c>
      <c r="K1553" s="151">
        <v>2355</v>
      </c>
      <c r="L1553" s="154">
        <v>273</v>
      </c>
      <c r="M1553" s="74">
        <v>6</v>
      </c>
      <c r="N1553" s="169">
        <v>5591.61</v>
      </c>
      <c r="O1553" s="32">
        <f t="shared" si="223"/>
        <v>2.5477706999999998E-3</v>
      </c>
      <c r="P1553" s="32">
        <f t="shared" si="224"/>
        <v>1.243901E-4</v>
      </c>
      <c r="Q1553" s="30">
        <f t="shared" si="225"/>
        <v>4.5368000000000003E-5</v>
      </c>
      <c r="R1553" s="94">
        <f t="shared" si="228"/>
        <v>22684</v>
      </c>
      <c r="S1553" s="177" t="s">
        <v>2313</v>
      </c>
      <c r="T1553" s="177"/>
      <c r="U1553" s="177"/>
      <c r="V1553" s="178"/>
      <c r="W1553" s="96">
        <f t="shared" si="226"/>
        <v>22684</v>
      </c>
    </row>
    <row r="1554" spans="1:23" hidden="1">
      <c r="A1554" s="165" t="s">
        <v>6951</v>
      </c>
      <c r="B1554" s="162">
        <v>2003072</v>
      </c>
      <c r="C1554" s="17" t="s">
        <v>554</v>
      </c>
      <c r="D1554" s="17" t="s">
        <v>432</v>
      </c>
      <c r="E1554" s="17" t="s">
        <v>445</v>
      </c>
      <c r="F1554" s="17" t="s">
        <v>2328</v>
      </c>
      <c r="G1554" s="20" t="s">
        <v>424</v>
      </c>
      <c r="H1554" s="20" t="s">
        <v>3844</v>
      </c>
      <c r="I1554" s="20" t="str">
        <f t="shared" si="227"/>
        <v>Gm Rudka (2)</v>
      </c>
      <c r="J1554" s="18" t="s">
        <v>1873</v>
      </c>
      <c r="K1554" s="151">
        <v>1619</v>
      </c>
      <c r="L1554" s="154">
        <v>319</v>
      </c>
      <c r="M1554" s="68">
        <v>14</v>
      </c>
      <c r="N1554" s="169">
        <v>3079.44</v>
      </c>
      <c r="O1554" s="32">
        <f t="shared" si="223"/>
        <v>8.6473130999999998E-3</v>
      </c>
      <c r="P1554" s="32">
        <f t="shared" si="224"/>
        <v>8.9577739999999997E-4</v>
      </c>
      <c r="Q1554" s="30">
        <f t="shared" si="225"/>
        <v>3.267112E-4</v>
      </c>
      <c r="R1554" s="94">
        <f t="shared" si="228"/>
        <v>163355</v>
      </c>
      <c r="S1554" s="177" t="s">
        <v>2313</v>
      </c>
      <c r="T1554" s="177"/>
      <c r="U1554" s="177"/>
      <c r="V1554" s="178"/>
      <c r="W1554" s="96">
        <f t="shared" si="226"/>
        <v>163355</v>
      </c>
    </row>
    <row r="1555" spans="1:23" hidden="1">
      <c r="A1555" s="165" t="s">
        <v>6952</v>
      </c>
      <c r="B1555" s="163">
        <v>2003082</v>
      </c>
      <c r="C1555" s="17" t="s">
        <v>554</v>
      </c>
      <c r="D1555" s="17" t="s">
        <v>432</v>
      </c>
      <c r="E1555" s="17" t="s">
        <v>469</v>
      </c>
      <c r="F1555" s="17" t="s">
        <v>2328</v>
      </c>
      <c r="G1555" s="20" t="s">
        <v>424</v>
      </c>
      <c r="H1555" s="20" t="s">
        <v>3845</v>
      </c>
      <c r="I1555" s="20" t="str">
        <f t="shared" si="227"/>
        <v>Gm Wyszki (2)</v>
      </c>
      <c r="J1555" s="18" t="s">
        <v>1874</v>
      </c>
      <c r="K1555" s="151">
        <v>3793</v>
      </c>
      <c r="L1555" s="154">
        <v>476</v>
      </c>
      <c r="M1555" s="68">
        <v>27</v>
      </c>
      <c r="N1555" s="169">
        <v>2406.86</v>
      </c>
      <c r="O1555" s="32">
        <f t="shared" si="223"/>
        <v>7.1183758999999996E-3</v>
      </c>
      <c r="P1555" s="32">
        <f t="shared" si="224"/>
        <v>1.4077872E-3</v>
      </c>
      <c r="Q1555" s="30">
        <f t="shared" si="225"/>
        <v>5.1345329999999997E-4</v>
      </c>
      <c r="R1555" s="94">
        <f t="shared" si="228"/>
        <v>256726</v>
      </c>
      <c r="S1555" s="177" t="s">
        <v>2313</v>
      </c>
      <c r="T1555" s="177"/>
      <c r="U1555" s="177"/>
      <c r="V1555" s="178"/>
      <c r="W1555" s="96">
        <f t="shared" si="226"/>
        <v>256726</v>
      </c>
    </row>
    <row r="1556" spans="1:23" hidden="1">
      <c r="A1556" s="165" t="s">
        <v>6953</v>
      </c>
      <c r="B1556" s="162">
        <v>2004011</v>
      </c>
      <c r="C1556" s="17" t="s">
        <v>554</v>
      </c>
      <c r="D1556" s="17" t="s">
        <v>434</v>
      </c>
      <c r="E1556" s="17" t="s">
        <v>430</v>
      </c>
      <c r="F1556" s="17" t="s">
        <v>2327</v>
      </c>
      <c r="G1556" s="20" t="s">
        <v>423</v>
      </c>
      <c r="H1556" s="20" t="s">
        <v>3846</v>
      </c>
      <c r="I1556" s="20" t="str">
        <f t="shared" si="227"/>
        <v>M Grajewo (1)</v>
      </c>
      <c r="J1556" s="18" t="s">
        <v>1875</v>
      </c>
      <c r="K1556" s="151">
        <v>20551</v>
      </c>
      <c r="L1556" s="154">
        <v>2879</v>
      </c>
      <c r="M1556" s="68">
        <v>58</v>
      </c>
      <c r="N1556" s="169">
        <v>4531.71</v>
      </c>
      <c r="O1556" s="32">
        <f t="shared" si="223"/>
        <v>2.822247E-3</v>
      </c>
      <c r="P1556" s="32">
        <f t="shared" si="224"/>
        <v>1.7929764000000001E-3</v>
      </c>
      <c r="Q1556" s="30">
        <f t="shared" si="225"/>
        <v>6.5394089999999997E-4</v>
      </c>
      <c r="R1556" s="94">
        <f t="shared" si="228"/>
        <v>326970</v>
      </c>
      <c r="S1556" s="177" t="s">
        <v>2313</v>
      </c>
      <c r="T1556" s="177"/>
      <c r="U1556" s="177"/>
      <c r="V1556" s="178"/>
      <c r="W1556" s="96">
        <f t="shared" si="226"/>
        <v>326970</v>
      </c>
    </row>
    <row r="1557" spans="1:23" hidden="1">
      <c r="A1557" s="165" t="s">
        <v>6954</v>
      </c>
      <c r="B1557" s="162">
        <v>2004022</v>
      </c>
      <c r="C1557" s="17" t="s">
        <v>554</v>
      </c>
      <c r="D1557" s="17" t="s">
        <v>434</v>
      </c>
      <c r="E1557" s="17" t="s">
        <v>429</v>
      </c>
      <c r="F1557" s="17" t="s">
        <v>2328</v>
      </c>
      <c r="G1557" s="20" t="s">
        <v>424</v>
      </c>
      <c r="H1557" s="20" t="s">
        <v>3847</v>
      </c>
      <c r="I1557" s="20" t="str">
        <f t="shared" si="227"/>
        <v>Gm Grajewo (2)</v>
      </c>
      <c r="J1557" s="18" t="s">
        <v>1875</v>
      </c>
      <c r="K1557" s="151">
        <v>5361</v>
      </c>
      <c r="L1557" s="154">
        <v>838</v>
      </c>
      <c r="M1557" s="68">
        <v>122</v>
      </c>
      <c r="N1557" s="169">
        <v>3897.84</v>
      </c>
      <c r="O1557" s="32">
        <f t="shared" ref="O1557:O1588" si="229" xml:space="preserve"> ROUNDDOWN(M1557/K1557,10)</f>
        <v>2.27569483E-2</v>
      </c>
      <c r="P1557" s="32">
        <f t="shared" ref="P1557:P1588" si="230">ROUNDDOWN(L1557*O1557/N1557,10)</f>
        <v>4.8925360000000003E-3</v>
      </c>
      <c r="Q1557" s="30">
        <f t="shared" ref="Q1557:Q1588" si="231">ROUNDDOWN(P1557/$P$2498,10)</f>
        <v>1.7844238000000001E-3</v>
      </c>
      <c r="R1557" s="94">
        <f t="shared" si="228"/>
        <v>892211</v>
      </c>
      <c r="S1557" s="177" t="s">
        <v>2313</v>
      </c>
      <c r="T1557" s="177"/>
      <c r="U1557" s="177"/>
      <c r="V1557" s="178"/>
      <c r="W1557" s="96">
        <f t="shared" ref="W1557:W1588" si="232">MIN(R1557:U1557)</f>
        <v>892211</v>
      </c>
    </row>
    <row r="1558" spans="1:23" hidden="1">
      <c r="A1558" s="165" t="s">
        <v>6955</v>
      </c>
      <c r="B1558" s="162">
        <v>2004032</v>
      </c>
      <c r="C1558" s="17" t="s">
        <v>554</v>
      </c>
      <c r="D1558" s="17" t="s">
        <v>434</v>
      </c>
      <c r="E1558" s="17" t="s">
        <v>432</v>
      </c>
      <c r="F1558" s="17" t="s">
        <v>2328</v>
      </c>
      <c r="G1558" s="20" t="s">
        <v>424</v>
      </c>
      <c r="H1558" s="20" t="s">
        <v>3848</v>
      </c>
      <c r="I1558" s="20" t="str">
        <f t="shared" si="227"/>
        <v>Gm Radziłów (2)</v>
      </c>
      <c r="J1558" s="18" t="s">
        <v>1876</v>
      </c>
      <c r="K1558" s="151">
        <v>4198</v>
      </c>
      <c r="L1558" s="154">
        <v>497</v>
      </c>
      <c r="M1558" s="68">
        <v>106</v>
      </c>
      <c r="N1558" s="169">
        <v>1649.01</v>
      </c>
      <c r="O1558" s="32">
        <f t="shared" si="229"/>
        <v>2.5250119099999999E-2</v>
      </c>
      <c r="P1558" s="32">
        <f t="shared" si="230"/>
        <v>7.6102080000000003E-3</v>
      </c>
      <c r="Q1558" s="30">
        <f t="shared" si="231"/>
        <v>2.7756232000000001E-3</v>
      </c>
      <c r="R1558" s="94">
        <f t="shared" si="228"/>
        <v>1387811</v>
      </c>
      <c r="S1558" s="177" t="s">
        <v>2313</v>
      </c>
      <c r="T1558" s="177"/>
      <c r="U1558" s="177"/>
      <c r="V1558" s="178"/>
      <c r="W1558" s="96">
        <f t="shared" si="232"/>
        <v>1387811</v>
      </c>
    </row>
    <row r="1559" spans="1:23" hidden="1">
      <c r="A1559" s="165" t="s">
        <v>6956</v>
      </c>
      <c r="B1559" s="162">
        <v>2004043</v>
      </c>
      <c r="C1559" s="17" t="s">
        <v>554</v>
      </c>
      <c r="D1559" s="17" t="s">
        <v>434</v>
      </c>
      <c r="E1559" s="17" t="s">
        <v>434</v>
      </c>
      <c r="F1559" s="17" t="s">
        <v>2329</v>
      </c>
      <c r="G1559" s="20" t="s">
        <v>425</v>
      </c>
      <c r="H1559" s="20" t="s">
        <v>3849</v>
      </c>
      <c r="I1559" s="20" t="str">
        <f t="shared" si="227"/>
        <v>M-Gm Rajgród (3)</v>
      </c>
      <c r="J1559" s="18" t="s">
        <v>1877</v>
      </c>
      <c r="K1559" s="151">
        <v>4458</v>
      </c>
      <c r="L1559" s="154">
        <v>499</v>
      </c>
      <c r="M1559" s="68">
        <v>30</v>
      </c>
      <c r="N1559" s="169">
        <v>3490.39</v>
      </c>
      <c r="O1559" s="32">
        <f t="shared" si="229"/>
        <v>6.7294751E-3</v>
      </c>
      <c r="P1559" s="32">
        <f t="shared" si="230"/>
        <v>9.6207240000000004E-4</v>
      </c>
      <c r="Q1559" s="30">
        <f t="shared" si="231"/>
        <v>3.5089060000000001E-4</v>
      </c>
      <c r="R1559" s="94">
        <f t="shared" si="228"/>
        <v>175445</v>
      </c>
      <c r="S1559" s="177" t="s">
        <v>2313</v>
      </c>
      <c r="T1559" s="177"/>
      <c r="U1559" s="177"/>
      <c r="V1559" s="178"/>
      <c r="W1559" s="96">
        <f t="shared" si="232"/>
        <v>175445</v>
      </c>
    </row>
    <row r="1560" spans="1:23" hidden="1">
      <c r="A1560" s="165" t="s">
        <v>6957</v>
      </c>
      <c r="B1560" s="162">
        <v>2004053</v>
      </c>
      <c r="C1560" s="17" t="s">
        <v>554</v>
      </c>
      <c r="D1560" s="17" t="s">
        <v>434</v>
      </c>
      <c r="E1560" s="17" t="s">
        <v>436</v>
      </c>
      <c r="F1560" s="17" t="s">
        <v>2329</v>
      </c>
      <c r="G1560" s="20" t="s">
        <v>425</v>
      </c>
      <c r="H1560" s="20" t="s">
        <v>3850</v>
      </c>
      <c r="I1560" s="20" t="str">
        <f t="shared" si="227"/>
        <v>M-Gm Szczuczyn (3)</v>
      </c>
      <c r="J1560" s="18" t="s">
        <v>1878</v>
      </c>
      <c r="K1560" s="151">
        <v>5564</v>
      </c>
      <c r="L1560" s="154">
        <v>848</v>
      </c>
      <c r="M1560" s="68">
        <v>98</v>
      </c>
      <c r="N1560" s="169">
        <v>4044.16</v>
      </c>
      <c r="O1560" s="32">
        <f t="shared" si="229"/>
        <v>1.7613227799999999E-2</v>
      </c>
      <c r="P1560" s="32">
        <f t="shared" si="230"/>
        <v>3.6932309999999999E-3</v>
      </c>
      <c r="Q1560" s="30">
        <f t="shared" si="231"/>
        <v>1.3470089000000001E-3</v>
      </c>
      <c r="R1560" s="94">
        <f t="shared" si="228"/>
        <v>673504</v>
      </c>
      <c r="S1560" s="177" t="s">
        <v>2313</v>
      </c>
      <c r="T1560" s="177"/>
      <c r="U1560" s="177"/>
      <c r="V1560" s="178"/>
      <c r="W1560" s="96">
        <f t="shared" si="232"/>
        <v>673504</v>
      </c>
    </row>
    <row r="1561" spans="1:23" hidden="1">
      <c r="A1561" s="165" t="s">
        <v>6958</v>
      </c>
      <c r="B1561" s="163">
        <v>2004062</v>
      </c>
      <c r="C1561" s="17" t="s">
        <v>554</v>
      </c>
      <c r="D1561" s="17" t="s">
        <v>434</v>
      </c>
      <c r="E1561" s="17" t="s">
        <v>438</v>
      </c>
      <c r="F1561" s="17" t="s">
        <v>2328</v>
      </c>
      <c r="G1561" s="20" t="s">
        <v>424</v>
      </c>
      <c r="H1561" s="20" t="s">
        <v>3851</v>
      </c>
      <c r="I1561" s="20" t="str">
        <f t="shared" si="227"/>
        <v>Gm Wąsosz (2)</v>
      </c>
      <c r="J1561" s="18" t="s">
        <v>455</v>
      </c>
      <c r="K1561" s="151">
        <v>3212</v>
      </c>
      <c r="L1561" s="154">
        <v>418</v>
      </c>
      <c r="M1561" s="68">
        <v>40</v>
      </c>
      <c r="N1561" s="169">
        <v>2663.6</v>
      </c>
      <c r="O1561" s="32">
        <f t="shared" si="229"/>
        <v>1.24533001E-2</v>
      </c>
      <c r="P1561" s="32">
        <f t="shared" si="230"/>
        <v>1.9543021999999998E-3</v>
      </c>
      <c r="Q1561" s="30">
        <f t="shared" si="231"/>
        <v>7.1278029999999998E-4</v>
      </c>
      <c r="R1561" s="94">
        <f t="shared" si="228"/>
        <v>356390</v>
      </c>
      <c r="S1561" s="177" t="s">
        <v>2313</v>
      </c>
      <c r="T1561" s="177"/>
      <c r="U1561" s="177"/>
      <c r="V1561" s="178"/>
      <c r="W1561" s="96">
        <f t="shared" si="232"/>
        <v>356390</v>
      </c>
    </row>
    <row r="1562" spans="1:23" hidden="1">
      <c r="A1562" s="165" t="s">
        <v>6959</v>
      </c>
      <c r="B1562" s="162">
        <v>2005011</v>
      </c>
      <c r="C1562" s="17" t="s">
        <v>554</v>
      </c>
      <c r="D1562" s="17" t="s">
        <v>436</v>
      </c>
      <c r="E1562" s="17" t="s">
        <v>430</v>
      </c>
      <c r="F1562" s="17" t="s">
        <v>2327</v>
      </c>
      <c r="G1562" s="20" t="s">
        <v>423</v>
      </c>
      <c r="H1562" s="20" t="s">
        <v>3852</v>
      </c>
      <c r="I1562" s="20" t="str">
        <f t="shared" si="227"/>
        <v>M Hajnówka (1)</v>
      </c>
      <c r="J1562" s="18" t="s">
        <v>1879</v>
      </c>
      <c r="K1562" s="151">
        <v>18452</v>
      </c>
      <c r="L1562" s="154">
        <v>2270</v>
      </c>
      <c r="M1562" s="68">
        <v>26</v>
      </c>
      <c r="N1562" s="169">
        <v>4146.5</v>
      </c>
      <c r="O1562" s="32">
        <f t="shared" si="229"/>
        <v>1.4090613E-3</v>
      </c>
      <c r="P1562" s="32">
        <f t="shared" si="230"/>
        <v>7.7139009999999998E-4</v>
      </c>
      <c r="Q1562" s="30">
        <f t="shared" si="231"/>
        <v>2.8134420000000001E-4</v>
      </c>
      <c r="R1562" s="94">
        <f t="shared" si="228"/>
        <v>140672</v>
      </c>
      <c r="S1562" s="177" t="s">
        <v>2313</v>
      </c>
      <c r="T1562" s="177"/>
      <c r="U1562" s="177"/>
      <c r="V1562" s="178"/>
      <c r="W1562" s="96">
        <f t="shared" si="232"/>
        <v>140672</v>
      </c>
    </row>
    <row r="1563" spans="1:23" hidden="1">
      <c r="A1563" s="165" t="s">
        <v>6960</v>
      </c>
      <c r="B1563" s="162">
        <v>2005022</v>
      </c>
      <c r="C1563" s="17" t="s">
        <v>554</v>
      </c>
      <c r="D1563" s="17" t="s">
        <v>436</v>
      </c>
      <c r="E1563" s="17" t="s">
        <v>429</v>
      </c>
      <c r="F1563" s="17" t="s">
        <v>2328</v>
      </c>
      <c r="G1563" s="20" t="s">
        <v>424</v>
      </c>
      <c r="H1563" s="20" t="s">
        <v>3853</v>
      </c>
      <c r="I1563" s="20" t="str">
        <f t="shared" si="227"/>
        <v>Gm Białowieża (2)</v>
      </c>
      <c r="J1563" s="18" t="s">
        <v>1880</v>
      </c>
      <c r="K1563" s="151">
        <v>1939</v>
      </c>
      <c r="L1563" s="154">
        <v>300</v>
      </c>
      <c r="M1563" s="74">
        <v>2</v>
      </c>
      <c r="N1563" s="169">
        <v>5122.0600000000004</v>
      </c>
      <c r="O1563" s="32">
        <f t="shared" si="229"/>
        <v>1.0314594999999999E-3</v>
      </c>
      <c r="P1563" s="32">
        <f t="shared" si="230"/>
        <v>6.0412699999999998E-5</v>
      </c>
      <c r="Q1563" s="30">
        <f t="shared" si="231"/>
        <v>2.2033899999999999E-5</v>
      </c>
      <c r="R1563" s="94">
        <f t="shared" si="228"/>
        <v>11016</v>
      </c>
      <c r="S1563" s="177" t="s">
        <v>2313</v>
      </c>
      <c r="T1563" s="177"/>
      <c r="U1563" s="177"/>
      <c r="V1563" s="178"/>
      <c r="W1563" s="96">
        <f t="shared" si="232"/>
        <v>11016</v>
      </c>
    </row>
    <row r="1564" spans="1:23" hidden="1">
      <c r="A1564" s="165" t="s">
        <v>6961</v>
      </c>
      <c r="B1564" s="162">
        <v>2005032</v>
      </c>
      <c r="C1564" s="17" t="s">
        <v>554</v>
      </c>
      <c r="D1564" s="17" t="s">
        <v>436</v>
      </c>
      <c r="E1564" s="17" t="s">
        <v>432</v>
      </c>
      <c r="F1564" s="17" t="s">
        <v>2328</v>
      </c>
      <c r="G1564" s="20" t="s">
        <v>424</v>
      </c>
      <c r="H1564" s="20" t="s">
        <v>3854</v>
      </c>
      <c r="I1564" s="20" t="str">
        <f t="shared" si="227"/>
        <v>Gm Czeremcha (2)</v>
      </c>
      <c r="J1564" s="18" t="s">
        <v>1881</v>
      </c>
      <c r="K1564" s="151">
        <v>2567</v>
      </c>
      <c r="L1564" s="154">
        <v>259</v>
      </c>
      <c r="M1564" s="68">
        <v>16</v>
      </c>
      <c r="N1564" s="169">
        <v>4260</v>
      </c>
      <c r="O1564" s="32">
        <f t="shared" si="229"/>
        <v>6.2329567000000002E-3</v>
      </c>
      <c r="P1564" s="32">
        <f t="shared" si="230"/>
        <v>3.78952E-4</v>
      </c>
      <c r="Q1564" s="30">
        <f t="shared" si="231"/>
        <v>1.3821269999999999E-4</v>
      </c>
      <c r="R1564" s="94">
        <f t="shared" si="228"/>
        <v>69106</v>
      </c>
      <c r="S1564" s="177" t="s">
        <v>2313</v>
      </c>
      <c r="T1564" s="177"/>
      <c r="U1564" s="177"/>
      <c r="V1564" s="178"/>
      <c r="W1564" s="96">
        <f t="shared" si="232"/>
        <v>69106</v>
      </c>
    </row>
    <row r="1565" spans="1:23" hidden="1">
      <c r="A1565" s="165" t="s">
        <v>6962</v>
      </c>
      <c r="B1565" s="162">
        <v>2005042</v>
      </c>
      <c r="C1565" s="17" t="s">
        <v>554</v>
      </c>
      <c r="D1565" s="17" t="s">
        <v>436</v>
      </c>
      <c r="E1565" s="17" t="s">
        <v>434</v>
      </c>
      <c r="F1565" s="17" t="s">
        <v>2328</v>
      </c>
      <c r="G1565" s="20" t="s">
        <v>424</v>
      </c>
      <c r="H1565" s="20" t="s">
        <v>3855</v>
      </c>
      <c r="I1565" s="20" t="str">
        <f t="shared" si="227"/>
        <v>Gm Czyże (2)</v>
      </c>
      <c r="J1565" s="18" t="s">
        <v>1882</v>
      </c>
      <c r="K1565" s="151">
        <v>1696</v>
      </c>
      <c r="L1565" s="154">
        <v>161</v>
      </c>
      <c r="M1565" s="68">
        <v>4</v>
      </c>
      <c r="N1565" s="169">
        <v>4803.84</v>
      </c>
      <c r="O1565" s="32">
        <f t="shared" si="229"/>
        <v>2.3584905000000001E-3</v>
      </c>
      <c r="P1565" s="32">
        <f t="shared" si="230"/>
        <v>7.9044399999999998E-5</v>
      </c>
      <c r="Q1565" s="30">
        <f t="shared" si="231"/>
        <v>2.8829299999999999E-5</v>
      </c>
      <c r="R1565" s="94">
        <f t="shared" si="228"/>
        <v>14414</v>
      </c>
      <c r="S1565" s="177"/>
      <c r="T1565" s="177"/>
      <c r="U1565" s="177"/>
      <c r="V1565" s="178"/>
      <c r="W1565" s="96">
        <f t="shared" si="232"/>
        <v>14414</v>
      </c>
    </row>
    <row r="1566" spans="1:23" hidden="1">
      <c r="A1566" s="165" t="s">
        <v>6963</v>
      </c>
      <c r="B1566" s="162">
        <v>2005052</v>
      </c>
      <c r="C1566" s="17" t="s">
        <v>554</v>
      </c>
      <c r="D1566" s="17" t="s">
        <v>436</v>
      </c>
      <c r="E1566" s="17" t="s">
        <v>436</v>
      </c>
      <c r="F1566" s="17" t="s">
        <v>2328</v>
      </c>
      <c r="G1566" s="20" t="s">
        <v>424</v>
      </c>
      <c r="H1566" s="20" t="s">
        <v>3856</v>
      </c>
      <c r="I1566" s="20" t="str">
        <f t="shared" si="227"/>
        <v>Gm Dubicze Cerkiewne (2)</v>
      </c>
      <c r="J1566" s="18" t="s">
        <v>1883</v>
      </c>
      <c r="K1566" s="151">
        <v>1261</v>
      </c>
      <c r="L1566" s="154">
        <v>107</v>
      </c>
      <c r="M1566" s="68">
        <v>6</v>
      </c>
      <c r="N1566" s="169">
        <v>3974.61</v>
      </c>
      <c r="O1566" s="32">
        <f t="shared" si="229"/>
        <v>4.7581283999999996E-3</v>
      </c>
      <c r="P1566" s="32">
        <f t="shared" si="230"/>
        <v>1.2809299999999999E-4</v>
      </c>
      <c r="Q1566" s="30">
        <f t="shared" si="231"/>
        <v>4.6718499999999997E-5</v>
      </c>
      <c r="R1566" s="94">
        <f t="shared" si="228"/>
        <v>23359</v>
      </c>
      <c r="S1566" s="177" t="s">
        <v>2313</v>
      </c>
      <c r="T1566" s="177"/>
      <c r="U1566" s="177"/>
      <c r="V1566" s="178"/>
      <c r="W1566" s="96">
        <f t="shared" si="232"/>
        <v>23359</v>
      </c>
    </row>
    <row r="1567" spans="1:23" hidden="1">
      <c r="A1567" s="165" t="s">
        <v>6964</v>
      </c>
      <c r="B1567" s="162">
        <v>2005062</v>
      </c>
      <c r="C1567" s="17" t="s">
        <v>554</v>
      </c>
      <c r="D1567" s="17" t="s">
        <v>436</v>
      </c>
      <c r="E1567" s="17" t="s">
        <v>438</v>
      </c>
      <c r="F1567" s="17" t="s">
        <v>2328</v>
      </c>
      <c r="G1567" s="20" t="s">
        <v>424</v>
      </c>
      <c r="H1567" s="20" t="s">
        <v>3857</v>
      </c>
      <c r="I1567" s="20" t="str">
        <f t="shared" si="227"/>
        <v>Gm Hajnówka (2)</v>
      </c>
      <c r="J1567" s="18" t="s">
        <v>1879</v>
      </c>
      <c r="K1567" s="151">
        <v>3566</v>
      </c>
      <c r="L1567" s="154">
        <v>464</v>
      </c>
      <c r="M1567" s="68">
        <v>10</v>
      </c>
      <c r="N1567" s="169">
        <v>5064.26</v>
      </c>
      <c r="O1567" s="32">
        <f t="shared" si="229"/>
        <v>2.8042624000000002E-3</v>
      </c>
      <c r="P1567" s="32">
        <f t="shared" si="230"/>
        <v>2.5693340000000002E-4</v>
      </c>
      <c r="Q1567" s="30">
        <f t="shared" si="231"/>
        <v>9.3709700000000002E-5</v>
      </c>
      <c r="R1567" s="94">
        <f t="shared" si="228"/>
        <v>46854</v>
      </c>
      <c r="S1567" s="177" t="s">
        <v>2313</v>
      </c>
      <c r="T1567" s="177"/>
      <c r="U1567" s="177"/>
      <c r="V1567" s="178"/>
      <c r="W1567" s="96">
        <f t="shared" si="232"/>
        <v>46854</v>
      </c>
    </row>
    <row r="1568" spans="1:23" hidden="1">
      <c r="A1568" s="165" t="s">
        <v>6965</v>
      </c>
      <c r="B1568" s="162">
        <v>2005073</v>
      </c>
      <c r="C1568" s="17" t="s">
        <v>554</v>
      </c>
      <c r="D1568" s="17" t="s">
        <v>436</v>
      </c>
      <c r="E1568" s="17" t="s">
        <v>445</v>
      </c>
      <c r="F1568" s="17" t="s">
        <v>2329</v>
      </c>
      <c r="G1568" s="20" t="s">
        <v>425</v>
      </c>
      <c r="H1568" s="20" t="s">
        <v>3858</v>
      </c>
      <c r="I1568" s="20" t="str">
        <f t="shared" si="227"/>
        <v>M-Gm Kleszczele (3)</v>
      </c>
      <c r="J1568" s="18" t="s">
        <v>1884</v>
      </c>
      <c r="K1568" s="151">
        <v>2025</v>
      </c>
      <c r="L1568" s="154">
        <v>199</v>
      </c>
      <c r="M1568" s="68">
        <v>14</v>
      </c>
      <c r="N1568" s="169">
        <v>4370.4399999999996</v>
      </c>
      <c r="O1568" s="32">
        <f t="shared" si="229"/>
        <v>6.9135802E-3</v>
      </c>
      <c r="P1568" s="32">
        <f t="shared" si="230"/>
        <v>3.1479719999999997E-4</v>
      </c>
      <c r="Q1568" s="30">
        <f t="shared" si="231"/>
        <v>1.14814E-4</v>
      </c>
      <c r="R1568" s="94">
        <f t="shared" si="228"/>
        <v>57407</v>
      </c>
      <c r="S1568" s="177" t="s">
        <v>2313</v>
      </c>
      <c r="T1568" s="177"/>
      <c r="U1568" s="177"/>
      <c r="V1568" s="178"/>
      <c r="W1568" s="96">
        <f t="shared" si="232"/>
        <v>57407</v>
      </c>
    </row>
    <row r="1569" spans="1:23" hidden="1">
      <c r="A1569" s="165" t="s">
        <v>6966</v>
      </c>
      <c r="B1569" s="162">
        <v>2005082</v>
      </c>
      <c r="C1569" s="17" t="s">
        <v>554</v>
      </c>
      <c r="D1569" s="17" t="s">
        <v>436</v>
      </c>
      <c r="E1569" s="17" t="s">
        <v>469</v>
      </c>
      <c r="F1569" s="17" t="s">
        <v>2328</v>
      </c>
      <c r="G1569" s="20" t="s">
        <v>424</v>
      </c>
      <c r="H1569" s="20" t="s">
        <v>3859</v>
      </c>
      <c r="I1569" s="20" t="str">
        <f t="shared" si="227"/>
        <v>Gm Narew (2)</v>
      </c>
      <c r="J1569" s="18" t="s">
        <v>1885</v>
      </c>
      <c r="K1569" s="151">
        <v>3103</v>
      </c>
      <c r="L1569" s="154">
        <v>380</v>
      </c>
      <c r="M1569" s="68">
        <v>6</v>
      </c>
      <c r="N1569" s="169">
        <v>5055.8100000000004</v>
      </c>
      <c r="O1569" s="32">
        <f t="shared" si="229"/>
        <v>1.9336125999999999E-3</v>
      </c>
      <c r="P1569" s="32">
        <f t="shared" si="230"/>
        <v>1.4533229999999999E-4</v>
      </c>
      <c r="Q1569" s="30">
        <f t="shared" si="231"/>
        <v>5.3006100000000001E-5</v>
      </c>
      <c r="R1569" s="94">
        <f t="shared" si="228"/>
        <v>26503</v>
      </c>
      <c r="S1569" s="177" t="s">
        <v>2313</v>
      </c>
      <c r="T1569" s="177"/>
      <c r="U1569" s="177"/>
      <c r="V1569" s="178"/>
      <c r="W1569" s="96">
        <f t="shared" si="232"/>
        <v>26503</v>
      </c>
    </row>
    <row r="1570" spans="1:23" hidden="1">
      <c r="A1570" s="165" t="s">
        <v>6967</v>
      </c>
      <c r="B1570" s="163">
        <v>2005092</v>
      </c>
      <c r="C1570" s="17" t="s">
        <v>554</v>
      </c>
      <c r="D1570" s="17" t="s">
        <v>436</v>
      </c>
      <c r="E1570" s="17" t="s">
        <v>471</v>
      </c>
      <c r="F1570" s="17" t="s">
        <v>2328</v>
      </c>
      <c r="G1570" s="20" t="s">
        <v>424</v>
      </c>
      <c r="H1570" s="20" t="s">
        <v>3860</v>
      </c>
      <c r="I1570" s="20" t="str">
        <f t="shared" si="227"/>
        <v>Gm Narewka (2)</v>
      </c>
      <c r="J1570" s="18" t="s">
        <v>1886</v>
      </c>
      <c r="K1570" s="151">
        <v>3012</v>
      </c>
      <c r="L1570" s="154">
        <v>312</v>
      </c>
      <c r="M1570" s="68">
        <v>3</v>
      </c>
      <c r="N1570" s="169">
        <v>6651.22</v>
      </c>
      <c r="O1570" s="32">
        <f t="shared" si="229"/>
        <v>9.9601589999999992E-4</v>
      </c>
      <c r="P1570" s="32">
        <f t="shared" si="230"/>
        <v>4.6721699999999997E-5</v>
      </c>
      <c r="Q1570" s="30">
        <f t="shared" si="231"/>
        <v>1.7040500000000001E-5</v>
      </c>
      <c r="R1570" s="94">
        <f t="shared" si="228"/>
        <v>8520</v>
      </c>
      <c r="S1570" s="177" t="s">
        <v>2313</v>
      </c>
      <c r="T1570" s="177"/>
      <c r="U1570" s="177"/>
      <c r="V1570" s="178"/>
      <c r="W1570" s="96">
        <f t="shared" si="232"/>
        <v>8520</v>
      </c>
    </row>
    <row r="1571" spans="1:23" hidden="1">
      <c r="A1571" s="165" t="s">
        <v>6968</v>
      </c>
      <c r="B1571" s="162">
        <v>2006011</v>
      </c>
      <c r="C1571" s="17" t="s">
        <v>554</v>
      </c>
      <c r="D1571" s="17" t="s">
        <v>438</v>
      </c>
      <c r="E1571" s="17" t="s">
        <v>430</v>
      </c>
      <c r="F1571" s="17" t="s">
        <v>2327</v>
      </c>
      <c r="G1571" s="20" t="s">
        <v>423</v>
      </c>
      <c r="H1571" s="20" t="s">
        <v>3861</v>
      </c>
      <c r="I1571" s="20" t="str">
        <f t="shared" si="227"/>
        <v>M Kolno (1)</v>
      </c>
      <c r="J1571" s="18" t="s">
        <v>1887</v>
      </c>
      <c r="K1571" s="151">
        <v>9685</v>
      </c>
      <c r="L1571" s="154">
        <v>1246</v>
      </c>
      <c r="M1571" s="68">
        <v>8</v>
      </c>
      <c r="N1571" s="169">
        <v>4703.25</v>
      </c>
      <c r="O1571" s="32">
        <f t="shared" si="229"/>
        <v>8.2601959999999998E-4</v>
      </c>
      <c r="P1571" s="32">
        <f t="shared" si="230"/>
        <v>2.188317E-4</v>
      </c>
      <c r="Q1571" s="30">
        <f t="shared" si="231"/>
        <v>7.9813099999999997E-5</v>
      </c>
      <c r="R1571" s="94">
        <f t="shared" si="228"/>
        <v>39906</v>
      </c>
      <c r="S1571" s="177" t="s">
        <v>2313</v>
      </c>
      <c r="T1571" s="177"/>
      <c r="U1571" s="177"/>
      <c r="V1571" s="178"/>
      <c r="W1571" s="96">
        <f t="shared" si="232"/>
        <v>39906</v>
      </c>
    </row>
    <row r="1572" spans="1:23" hidden="1">
      <c r="A1572" s="165" t="s">
        <v>6969</v>
      </c>
      <c r="B1572" s="162">
        <v>2006022</v>
      </c>
      <c r="C1572" s="17" t="s">
        <v>554</v>
      </c>
      <c r="D1572" s="17" t="s">
        <v>438</v>
      </c>
      <c r="E1572" s="17" t="s">
        <v>429</v>
      </c>
      <c r="F1572" s="17" t="s">
        <v>2328</v>
      </c>
      <c r="G1572" s="20" t="s">
        <v>424</v>
      </c>
      <c r="H1572" s="20" t="s">
        <v>3862</v>
      </c>
      <c r="I1572" s="20" t="str">
        <f t="shared" si="227"/>
        <v>Gm Grabowo (2)</v>
      </c>
      <c r="J1572" s="18" t="s">
        <v>1888</v>
      </c>
      <c r="K1572" s="151">
        <v>3135</v>
      </c>
      <c r="L1572" s="154">
        <v>357</v>
      </c>
      <c r="M1572" s="68">
        <v>22</v>
      </c>
      <c r="N1572" s="169">
        <v>3158.39</v>
      </c>
      <c r="O1572" s="32">
        <f t="shared" si="229"/>
        <v>7.0175437999999996E-3</v>
      </c>
      <c r="P1572" s="32">
        <f t="shared" si="230"/>
        <v>7.9320889999999998E-4</v>
      </c>
      <c r="Q1572" s="30">
        <f t="shared" si="231"/>
        <v>2.8930200000000002E-4</v>
      </c>
      <c r="R1572" s="94">
        <f t="shared" si="228"/>
        <v>144651</v>
      </c>
      <c r="S1572" s="177" t="s">
        <v>2313</v>
      </c>
      <c r="T1572" s="177"/>
      <c r="U1572" s="177"/>
      <c r="V1572" s="178"/>
      <c r="W1572" s="96">
        <f t="shared" si="232"/>
        <v>144651</v>
      </c>
    </row>
    <row r="1573" spans="1:23" hidden="1">
      <c r="A1573" s="165" t="s">
        <v>6970</v>
      </c>
      <c r="B1573" s="162">
        <v>2006032</v>
      </c>
      <c r="C1573" s="17" t="s">
        <v>554</v>
      </c>
      <c r="D1573" s="17" t="s">
        <v>438</v>
      </c>
      <c r="E1573" s="17" t="s">
        <v>432</v>
      </c>
      <c r="F1573" s="17" t="s">
        <v>2328</v>
      </c>
      <c r="G1573" s="20" t="s">
        <v>424</v>
      </c>
      <c r="H1573" s="20" t="s">
        <v>3863</v>
      </c>
      <c r="I1573" s="20" t="str">
        <f t="shared" si="227"/>
        <v>Gm Kolno (2)</v>
      </c>
      <c r="J1573" s="18" t="s">
        <v>1887</v>
      </c>
      <c r="K1573" s="151">
        <v>7767</v>
      </c>
      <c r="L1573" s="154">
        <v>1105</v>
      </c>
      <c r="M1573" s="68">
        <v>65</v>
      </c>
      <c r="N1573" s="169">
        <v>2857.88</v>
      </c>
      <c r="O1573" s="32">
        <f t="shared" si="229"/>
        <v>8.3687394999999998E-3</v>
      </c>
      <c r="P1573" s="32">
        <f t="shared" si="230"/>
        <v>3.2357750999999998E-3</v>
      </c>
      <c r="Q1573" s="30">
        <f t="shared" si="231"/>
        <v>1.1801638E-3</v>
      </c>
      <c r="R1573" s="94">
        <f t="shared" si="228"/>
        <v>590081</v>
      </c>
      <c r="S1573" s="177" t="s">
        <v>2313</v>
      </c>
      <c r="T1573" s="177"/>
      <c r="U1573" s="177"/>
      <c r="V1573" s="178"/>
      <c r="W1573" s="96">
        <f t="shared" si="232"/>
        <v>590081</v>
      </c>
    </row>
    <row r="1574" spans="1:23" hidden="1">
      <c r="A1574" s="165" t="s">
        <v>6971</v>
      </c>
      <c r="B1574" s="162">
        <v>2006042</v>
      </c>
      <c r="C1574" s="17" t="s">
        <v>554</v>
      </c>
      <c r="D1574" s="17" t="s">
        <v>438</v>
      </c>
      <c r="E1574" s="17" t="s">
        <v>434</v>
      </c>
      <c r="F1574" s="17" t="s">
        <v>2328</v>
      </c>
      <c r="G1574" s="20" t="s">
        <v>424</v>
      </c>
      <c r="H1574" s="20" t="s">
        <v>3864</v>
      </c>
      <c r="I1574" s="20" t="str">
        <f t="shared" si="227"/>
        <v>Gm Mały Płock (2)</v>
      </c>
      <c r="J1574" s="18" t="s">
        <v>1889</v>
      </c>
      <c r="K1574" s="151">
        <v>4287</v>
      </c>
      <c r="L1574" s="154">
        <v>575</v>
      </c>
      <c r="M1574" s="68">
        <v>105</v>
      </c>
      <c r="N1574" s="169">
        <v>2553.2800000000002</v>
      </c>
      <c r="O1574" s="32">
        <f t="shared" si="229"/>
        <v>2.4492652199999999E-2</v>
      </c>
      <c r="P1574" s="32">
        <f t="shared" si="230"/>
        <v>5.5157581000000004E-3</v>
      </c>
      <c r="Q1574" s="30">
        <f t="shared" si="231"/>
        <v>2.0117276999999999E-3</v>
      </c>
      <c r="R1574" s="94">
        <f t="shared" si="228"/>
        <v>1005863</v>
      </c>
      <c r="S1574" s="177" t="s">
        <v>2313</v>
      </c>
      <c r="T1574" s="177"/>
      <c r="U1574" s="177"/>
      <c r="V1574" s="178"/>
      <c r="W1574" s="96">
        <f t="shared" si="232"/>
        <v>1005863</v>
      </c>
    </row>
    <row r="1575" spans="1:23" hidden="1">
      <c r="A1575" s="165" t="s">
        <v>6972</v>
      </c>
      <c r="B1575" s="162">
        <v>2006053</v>
      </c>
      <c r="C1575" s="17" t="s">
        <v>554</v>
      </c>
      <c r="D1575" s="17" t="s">
        <v>438</v>
      </c>
      <c r="E1575" s="17" t="s">
        <v>436</v>
      </c>
      <c r="F1575" s="17" t="s">
        <v>2329</v>
      </c>
      <c r="G1575" s="20" t="s">
        <v>425</v>
      </c>
      <c r="H1575" s="20" t="s">
        <v>3865</v>
      </c>
      <c r="I1575" s="20" t="str">
        <f t="shared" si="227"/>
        <v>M-Gm Stawiski (3)</v>
      </c>
      <c r="J1575" s="18" t="s">
        <v>1890</v>
      </c>
      <c r="K1575" s="151">
        <v>5436</v>
      </c>
      <c r="L1575" s="154">
        <v>615</v>
      </c>
      <c r="M1575" s="68">
        <v>133</v>
      </c>
      <c r="N1575" s="169">
        <v>2981.69</v>
      </c>
      <c r="O1575" s="32">
        <f t="shared" si="229"/>
        <v>2.4466519400000001E-2</v>
      </c>
      <c r="P1575" s="32">
        <f t="shared" si="230"/>
        <v>5.0464365000000002E-3</v>
      </c>
      <c r="Q1575" s="30">
        <f t="shared" si="231"/>
        <v>1.840555E-3</v>
      </c>
      <c r="R1575" s="94">
        <f t="shared" si="228"/>
        <v>920277</v>
      </c>
      <c r="S1575" s="177" t="s">
        <v>2313</v>
      </c>
      <c r="T1575" s="177"/>
      <c r="U1575" s="177"/>
      <c r="V1575" s="178"/>
      <c r="W1575" s="96">
        <f t="shared" si="232"/>
        <v>920277</v>
      </c>
    </row>
    <row r="1576" spans="1:23" hidden="1">
      <c r="A1576" s="165" t="s">
        <v>6973</v>
      </c>
      <c r="B1576" s="163">
        <v>2006062</v>
      </c>
      <c r="C1576" s="17" t="s">
        <v>554</v>
      </c>
      <c r="D1576" s="17" t="s">
        <v>438</v>
      </c>
      <c r="E1576" s="17" t="s">
        <v>438</v>
      </c>
      <c r="F1576" s="17" t="s">
        <v>2328</v>
      </c>
      <c r="G1576" s="20" t="s">
        <v>424</v>
      </c>
      <c r="H1576" s="20" t="s">
        <v>3866</v>
      </c>
      <c r="I1576" s="20" t="str">
        <f t="shared" si="227"/>
        <v>Gm Turośl (2)</v>
      </c>
      <c r="J1576" s="18" t="s">
        <v>1891</v>
      </c>
      <c r="K1576" s="151">
        <v>4735</v>
      </c>
      <c r="L1576" s="154">
        <v>711</v>
      </c>
      <c r="M1576" s="68">
        <v>79</v>
      </c>
      <c r="N1576" s="169">
        <v>1700.13</v>
      </c>
      <c r="O1576" s="32">
        <f t="shared" si="229"/>
        <v>1.6684266100000001E-2</v>
      </c>
      <c r="P1576" s="32">
        <f t="shared" si="230"/>
        <v>6.9774153000000004E-3</v>
      </c>
      <c r="Q1576" s="30">
        <f t="shared" si="231"/>
        <v>2.5448287000000001E-3</v>
      </c>
      <c r="R1576" s="94">
        <f t="shared" si="228"/>
        <v>1272414</v>
      </c>
      <c r="S1576" s="177" t="s">
        <v>2313</v>
      </c>
      <c r="T1576" s="177"/>
      <c r="U1576" s="177"/>
      <c r="V1576" s="178"/>
      <c r="W1576" s="96">
        <f t="shared" si="232"/>
        <v>1272414</v>
      </c>
    </row>
    <row r="1577" spans="1:23" hidden="1">
      <c r="A1577" s="165" t="s">
        <v>6974</v>
      </c>
      <c r="B1577" s="162">
        <v>2007013</v>
      </c>
      <c r="C1577" s="17" t="s">
        <v>554</v>
      </c>
      <c r="D1577" s="17" t="s">
        <v>445</v>
      </c>
      <c r="E1577" s="17" t="s">
        <v>430</v>
      </c>
      <c r="F1577" s="17" t="s">
        <v>2329</v>
      </c>
      <c r="G1577" s="20" t="s">
        <v>425</v>
      </c>
      <c r="H1577" s="20" t="s">
        <v>3867</v>
      </c>
      <c r="I1577" s="20" t="str">
        <f t="shared" si="227"/>
        <v>M-Gm Jedwabne (3)</v>
      </c>
      <c r="J1577" s="18" t="s">
        <v>1892</v>
      </c>
      <c r="K1577" s="151">
        <v>4769</v>
      </c>
      <c r="L1577" s="154">
        <v>642</v>
      </c>
      <c r="M1577" s="68">
        <v>53</v>
      </c>
      <c r="N1577" s="169">
        <v>2949.63</v>
      </c>
      <c r="O1577" s="32">
        <f t="shared" si="229"/>
        <v>1.11134409E-2</v>
      </c>
      <c r="P1577" s="32">
        <f t="shared" si="230"/>
        <v>2.4188895000000002E-3</v>
      </c>
      <c r="Q1577" s="30">
        <f t="shared" si="231"/>
        <v>8.8222629999999995E-4</v>
      </c>
      <c r="R1577" s="94">
        <f t="shared" si="228"/>
        <v>441113</v>
      </c>
      <c r="S1577" s="177" t="s">
        <v>2313</v>
      </c>
      <c r="T1577" s="177"/>
      <c r="U1577" s="177"/>
      <c r="V1577" s="178"/>
      <c r="W1577" s="96">
        <f t="shared" si="232"/>
        <v>441113</v>
      </c>
    </row>
    <row r="1578" spans="1:23" hidden="1">
      <c r="A1578" s="165" t="s">
        <v>6975</v>
      </c>
      <c r="B1578" s="162">
        <v>2007022</v>
      </c>
      <c r="C1578" s="17" t="s">
        <v>554</v>
      </c>
      <c r="D1578" s="17" t="s">
        <v>445</v>
      </c>
      <c r="E1578" s="17" t="s">
        <v>429</v>
      </c>
      <c r="F1578" s="17" t="s">
        <v>2328</v>
      </c>
      <c r="G1578" s="20" t="s">
        <v>424</v>
      </c>
      <c r="H1578" s="20" t="s">
        <v>3868</v>
      </c>
      <c r="I1578" s="20" t="str">
        <f t="shared" si="227"/>
        <v>Gm Łomża (2)</v>
      </c>
      <c r="J1578" s="18" t="s">
        <v>1893</v>
      </c>
      <c r="K1578" s="151">
        <v>12351</v>
      </c>
      <c r="L1578" s="154">
        <v>2075</v>
      </c>
      <c r="M1578" s="68">
        <v>112</v>
      </c>
      <c r="N1578" s="169">
        <v>4929.3100000000004</v>
      </c>
      <c r="O1578" s="32">
        <f t="shared" si="229"/>
        <v>9.0680915999999997E-3</v>
      </c>
      <c r="P1578" s="32">
        <f t="shared" si="230"/>
        <v>3.8172258999999999E-3</v>
      </c>
      <c r="Q1578" s="30">
        <f t="shared" si="231"/>
        <v>1.3922327E-3</v>
      </c>
      <c r="R1578" s="94">
        <f t="shared" si="228"/>
        <v>696116</v>
      </c>
      <c r="S1578" s="177" t="s">
        <v>2313</v>
      </c>
      <c r="T1578" s="177"/>
      <c r="U1578" s="177"/>
      <c r="V1578" s="178"/>
      <c r="W1578" s="96">
        <f t="shared" si="232"/>
        <v>696116</v>
      </c>
    </row>
    <row r="1579" spans="1:23" hidden="1">
      <c r="A1579" s="165" t="s">
        <v>6976</v>
      </c>
      <c r="B1579" s="162">
        <v>2007032</v>
      </c>
      <c r="C1579" s="17" t="s">
        <v>554</v>
      </c>
      <c r="D1579" s="17" t="s">
        <v>445</v>
      </c>
      <c r="E1579" s="17" t="s">
        <v>432</v>
      </c>
      <c r="F1579" s="17" t="s">
        <v>2328</v>
      </c>
      <c r="G1579" s="20" t="s">
        <v>424</v>
      </c>
      <c r="H1579" s="20" t="s">
        <v>3869</v>
      </c>
      <c r="I1579" s="20" t="str">
        <f t="shared" si="227"/>
        <v>Gm Miastkowo (2)</v>
      </c>
      <c r="J1579" s="18" t="s">
        <v>1894</v>
      </c>
      <c r="K1579" s="151">
        <v>3939</v>
      </c>
      <c r="L1579" s="154">
        <v>634</v>
      </c>
      <c r="M1579" s="68">
        <v>33</v>
      </c>
      <c r="N1579" s="169">
        <v>3188.08</v>
      </c>
      <c r="O1579" s="32">
        <f t="shared" si="229"/>
        <v>8.3777608E-3</v>
      </c>
      <c r="P1579" s="32">
        <f t="shared" si="230"/>
        <v>1.6660498E-3</v>
      </c>
      <c r="Q1579" s="30">
        <f t="shared" si="231"/>
        <v>6.0764779999999995E-4</v>
      </c>
      <c r="R1579" s="94">
        <f t="shared" si="228"/>
        <v>303823</v>
      </c>
      <c r="S1579" s="177" t="s">
        <v>2313</v>
      </c>
      <c r="T1579" s="177"/>
      <c r="U1579" s="177"/>
      <c r="V1579" s="178"/>
      <c r="W1579" s="96">
        <f t="shared" si="232"/>
        <v>303823</v>
      </c>
    </row>
    <row r="1580" spans="1:23" hidden="1">
      <c r="A1580" s="165" t="s">
        <v>6977</v>
      </c>
      <c r="B1580" s="162">
        <v>2007043</v>
      </c>
      <c r="C1580" s="17" t="s">
        <v>554</v>
      </c>
      <c r="D1580" s="17" t="s">
        <v>445</v>
      </c>
      <c r="E1580" s="17" t="s">
        <v>434</v>
      </c>
      <c r="F1580" s="17" t="s">
        <v>2329</v>
      </c>
      <c r="G1580" s="20" t="s">
        <v>425</v>
      </c>
      <c r="H1580" s="20" t="s">
        <v>3870</v>
      </c>
      <c r="I1580" s="20" t="str">
        <f t="shared" si="227"/>
        <v>M-Gm Nowogród (3)</v>
      </c>
      <c r="J1580" s="18" t="s">
        <v>1895</v>
      </c>
      <c r="K1580" s="151">
        <v>3841</v>
      </c>
      <c r="L1580" s="154">
        <v>533</v>
      </c>
      <c r="M1580" s="68">
        <v>31</v>
      </c>
      <c r="N1580" s="169">
        <v>3997.1</v>
      </c>
      <c r="O1580" s="32">
        <f t="shared" si="229"/>
        <v>8.0708147999999993E-3</v>
      </c>
      <c r="P1580" s="32">
        <f t="shared" si="230"/>
        <v>1.0762163E-3</v>
      </c>
      <c r="Q1580" s="30">
        <f t="shared" si="231"/>
        <v>3.9252150000000001E-4</v>
      </c>
      <c r="R1580" s="94">
        <f t="shared" si="228"/>
        <v>196260</v>
      </c>
      <c r="S1580" s="177" t="s">
        <v>2313</v>
      </c>
      <c r="T1580" s="177"/>
      <c r="U1580" s="177"/>
      <c r="V1580" s="178"/>
      <c r="W1580" s="96">
        <f t="shared" si="232"/>
        <v>196260</v>
      </c>
    </row>
    <row r="1581" spans="1:23" ht="20.25" hidden="1" customHeight="1">
      <c r="A1581" s="165" t="s">
        <v>6978</v>
      </c>
      <c r="B1581" s="162">
        <v>2007052</v>
      </c>
      <c r="C1581" s="17" t="s">
        <v>554</v>
      </c>
      <c r="D1581" s="17" t="s">
        <v>445</v>
      </c>
      <c r="E1581" s="17" t="s">
        <v>436</v>
      </c>
      <c r="F1581" s="17" t="s">
        <v>2328</v>
      </c>
      <c r="G1581" s="20" t="s">
        <v>424</v>
      </c>
      <c r="H1581" s="20" t="s">
        <v>3871</v>
      </c>
      <c r="I1581" s="20" t="str">
        <f t="shared" si="227"/>
        <v>Gm Piątnica (2)</v>
      </c>
      <c r="J1581" s="18" t="s">
        <v>1896</v>
      </c>
      <c r="K1581" s="151">
        <v>10105</v>
      </c>
      <c r="L1581" s="154">
        <v>1619</v>
      </c>
      <c r="M1581" s="68">
        <v>43</v>
      </c>
      <c r="N1581" s="169">
        <v>4043.8</v>
      </c>
      <c r="O1581" s="32">
        <f t="shared" si="229"/>
        <v>4.2553191000000001E-3</v>
      </c>
      <c r="P1581" s="32">
        <f t="shared" si="230"/>
        <v>1.7036849999999999E-3</v>
      </c>
      <c r="Q1581" s="30">
        <f t="shared" si="231"/>
        <v>6.2137430000000005E-4</v>
      </c>
      <c r="R1581" s="94">
        <f t="shared" si="228"/>
        <v>310687</v>
      </c>
      <c r="S1581" s="177" t="s">
        <v>2313</v>
      </c>
      <c r="T1581" s="177"/>
      <c r="U1581" s="177"/>
      <c r="V1581" s="178"/>
      <c r="W1581" s="96">
        <f t="shared" si="232"/>
        <v>310687</v>
      </c>
    </row>
    <row r="1582" spans="1:23" hidden="1">
      <c r="A1582" s="165" t="s">
        <v>6979</v>
      </c>
      <c r="B1582" s="162">
        <v>2007062</v>
      </c>
      <c r="C1582" s="17" t="s">
        <v>554</v>
      </c>
      <c r="D1582" s="17" t="s">
        <v>445</v>
      </c>
      <c r="E1582" s="17" t="s">
        <v>438</v>
      </c>
      <c r="F1582" s="17" t="s">
        <v>2328</v>
      </c>
      <c r="G1582" s="20" t="s">
        <v>424</v>
      </c>
      <c r="H1582" s="20" t="s">
        <v>3872</v>
      </c>
      <c r="I1582" s="20" t="str">
        <f t="shared" si="227"/>
        <v>Gm Przytuły (2)</v>
      </c>
      <c r="J1582" s="18" t="s">
        <v>1897</v>
      </c>
      <c r="K1582" s="151">
        <v>1883</v>
      </c>
      <c r="L1582" s="154">
        <v>205</v>
      </c>
      <c r="M1582" s="68">
        <v>51</v>
      </c>
      <c r="N1582" s="169">
        <v>1874.69</v>
      </c>
      <c r="O1582" s="32">
        <f t="shared" si="229"/>
        <v>2.7084439700000001E-2</v>
      </c>
      <c r="P1582" s="32">
        <f t="shared" si="230"/>
        <v>2.9617216999999999E-3</v>
      </c>
      <c r="Q1582" s="30">
        <f t="shared" si="231"/>
        <v>1.0802101000000001E-3</v>
      </c>
      <c r="R1582" s="94">
        <f t="shared" si="228"/>
        <v>540105</v>
      </c>
      <c r="S1582" s="177" t="s">
        <v>2313</v>
      </c>
      <c r="T1582" s="177"/>
      <c r="U1582" s="177"/>
      <c r="V1582" s="178"/>
      <c r="W1582" s="96">
        <f t="shared" si="232"/>
        <v>540105</v>
      </c>
    </row>
    <row r="1583" spans="1:23" hidden="1">
      <c r="A1583" s="165" t="s">
        <v>6980</v>
      </c>
      <c r="B1583" s="162">
        <v>2007072</v>
      </c>
      <c r="C1583" s="17" t="s">
        <v>554</v>
      </c>
      <c r="D1583" s="17" t="s">
        <v>445</v>
      </c>
      <c r="E1583" s="17" t="s">
        <v>445</v>
      </c>
      <c r="F1583" s="17" t="s">
        <v>2328</v>
      </c>
      <c r="G1583" s="20" t="s">
        <v>424</v>
      </c>
      <c r="H1583" s="20" t="s">
        <v>3873</v>
      </c>
      <c r="I1583" s="20" t="str">
        <f t="shared" si="227"/>
        <v>Gm Śniadowo (2)</v>
      </c>
      <c r="J1583" s="18" t="s">
        <v>1898</v>
      </c>
      <c r="K1583" s="151">
        <v>4932</v>
      </c>
      <c r="L1583" s="154">
        <v>760</v>
      </c>
      <c r="M1583" s="68">
        <v>15</v>
      </c>
      <c r="N1583" s="169">
        <v>3574.91</v>
      </c>
      <c r="O1583" s="32">
        <f t="shared" si="229"/>
        <v>3.0413624999999999E-3</v>
      </c>
      <c r="P1583" s="32">
        <f t="shared" si="230"/>
        <v>6.4657159999999996E-4</v>
      </c>
      <c r="Q1583" s="30">
        <f t="shared" si="231"/>
        <v>2.358199E-4</v>
      </c>
      <c r="R1583" s="94">
        <f t="shared" si="228"/>
        <v>117909</v>
      </c>
      <c r="S1583" s="177" t="s">
        <v>2313</v>
      </c>
      <c r="T1583" s="177"/>
      <c r="U1583" s="177"/>
      <c r="V1583" s="178"/>
      <c r="W1583" s="96">
        <f t="shared" si="232"/>
        <v>117909</v>
      </c>
    </row>
    <row r="1584" spans="1:23" hidden="1">
      <c r="A1584" s="165" t="s">
        <v>6981</v>
      </c>
      <c r="B1584" s="162">
        <v>2007082</v>
      </c>
      <c r="C1584" s="17" t="s">
        <v>554</v>
      </c>
      <c r="D1584" s="17" t="s">
        <v>445</v>
      </c>
      <c r="E1584" s="17" t="s">
        <v>469</v>
      </c>
      <c r="F1584" s="17" t="s">
        <v>2328</v>
      </c>
      <c r="G1584" s="20" t="s">
        <v>424</v>
      </c>
      <c r="H1584" s="20" t="s">
        <v>3874</v>
      </c>
      <c r="I1584" s="20" t="str">
        <f t="shared" si="227"/>
        <v>Gm Wizna (2)</v>
      </c>
      <c r="J1584" s="18" t="s">
        <v>1899</v>
      </c>
      <c r="K1584" s="151">
        <v>3540</v>
      </c>
      <c r="L1584" s="154">
        <v>473</v>
      </c>
      <c r="M1584" s="68">
        <v>29</v>
      </c>
      <c r="N1584" s="169">
        <v>2774.34</v>
      </c>
      <c r="O1584" s="32">
        <f t="shared" si="229"/>
        <v>8.1920902999999996E-3</v>
      </c>
      <c r="P1584" s="32">
        <f t="shared" si="230"/>
        <v>1.3966776E-3</v>
      </c>
      <c r="Q1584" s="30">
        <f t="shared" si="231"/>
        <v>5.0940139999999996E-4</v>
      </c>
      <c r="R1584" s="94">
        <f t="shared" si="228"/>
        <v>254700</v>
      </c>
      <c r="S1584" s="177" t="s">
        <v>2313</v>
      </c>
      <c r="T1584" s="177"/>
      <c r="U1584" s="177"/>
      <c r="V1584" s="178"/>
      <c r="W1584" s="96">
        <f t="shared" si="232"/>
        <v>254700</v>
      </c>
    </row>
    <row r="1585" spans="1:23" hidden="1">
      <c r="A1585" s="165" t="s">
        <v>6982</v>
      </c>
      <c r="B1585" s="163">
        <v>2007092</v>
      </c>
      <c r="C1585" s="17" t="s">
        <v>554</v>
      </c>
      <c r="D1585" s="17" t="s">
        <v>445</v>
      </c>
      <c r="E1585" s="17" t="s">
        <v>471</v>
      </c>
      <c r="F1585" s="17" t="s">
        <v>2328</v>
      </c>
      <c r="G1585" s="20" t="s">
        <v>424</v>
      </c>
      <c r="H1585" s="20" t="s">
        <v>3875</v>
      </c>
      <c r="I1585" s="20" t="str">
        <f t="shared" si="227"/>
        <v>Gm Zbójna (2)</v>
      </c>
      <c r="J1585" s="18" t="s">
        <v>1900</v>
      </c>
      <c r="K1585" s="151">
        <v>3889</v>
      </c>
      <c r="L1585" s="154">
        <v>477</v>
      </c>
      <c r="M1585" s="74">
        <v>275</v>
      </c>
      <c r="N1585" s="169">
        <v>1926.47</v>
      </c>
      <c r="O1585" s="32">
        <f t="shared" si="229"/>
        <v>7.0712265299999993E-2</v>
      </c>
      <c r="P1585" s="32">
        <f t="shared" si="230"/>
        <v>1.7508578100000002E-2</v>
      </c>
      <c r="Q1585" s="30">
        <f t="shared" si="231"/>
        <v>6.3857934999999996E-3</v>
      </c>
      <c r="R1585" s="94">
        <f t="shared" si="228"/>
        <v>3192896</v>
      </c>
      <c r="S1585" s="177" t="s">
        <v>2313</v>
      </c>
      <c r="T1585" s="177"/>
      <c r="U1585" s="177"/>
      <c r="V1585" s="178"/>
      <c r="W1585" s="96">
        <f t="shared" si="232"/>
        <v>3192896</v>
      </c>
    </row>
    <row r="1586" spans="1:23" hidden="1">
      <c r="A1586" s="165" t="s">
        <v>6983</v>
      </c>
      <c r="B1586" s="162">
        <v>2008013</v>
      </c>
      <c r="C1586" s="17" t="s">
        <v>554</v>
      </c>
      <c r="D1586" s="17" t="s">
        <v>469</v>
      </c>
      <c r="E1586" s="17" t="s">
        <v>430</v>
      </c>
      <c r="F1586" s="17" t="s">
        <v>2329</v>
      </c>
      <c r="G1586" s="20" t="s">
        <v>425</v>
      </c>
      <c r="H1586" s="20" t="s">
        <v>3876</v>
      </c>
      <c r="I1586" s="20" t="str">
        <f t="shared" si="227"/>
        <v>M-Gm Goniądz (3)</v>
      </c>
      <c r="J1586" s="18" t="s">
        <v>1901</v>
      </c>
      <c r="K1586" s="151">
        <v>4448</v>
      </c>
      <c r="L1586" s="154">
        <v>605</v>
      </c>
      <c r="M1586" s="68">
        <v>18</v>
      </c>
      <c r="N1586" s="169">
        <v>3213.18</v>
      </c>
      <c r="O1586" s="32">
        <f t="shared" si="229"/>
        <v>4.0467625000000004E-3</v>
      </c>
      <c r="P1586" s="32">
        <f t="shared" si="230"/>
        <v>7.6195270000000001E-4</v>
      </c>
      <c r="Q1586" s="30">
        <f t="shared" si="231"/>
        <v>2.7790220000000002E-4</v>
      </c>
      <c r="R1586" s="94">
        <f t="shared" si="228"/>
        <v>138951</v>
      </c>
      <c r="S1586" s="177" t="s">
        <v>2313</v>
      </c>
      <c r="T1586" s="177"/>
      <c r="U1586" s="177"/>
      <c r="V1586" s="178"/>
      <c r="W1586" s="96">
        <f t="shared" si="232"/>
        <v>138951</v>
      </c>
    </row>
    <row r="1587" spans="1:23" hidden="1">
      <c r="A1587" s="165" t="s">
        <v>6984</v>
      </c>
      <c r="B1587" s="162">
        <v>2008022</v>
      </c>
      <c r="C1587" s="17" t="s">
        <v>554</v>
      </c>
      <c r="D1587" s="17" t="s">
        <v>469</v>
      </c>
      <c r="E1587" s="17" t="s">
        <v>429</v>
      </c>
      <c r="F1587" s="17" t="s">
        <v>2328</v>
      </c>
      <c r="G1587" s="20" t="s">
        <v>424</v>
      </c>
      <c r="H1587" s="20" t="s">
        <v>3877</v>
      </c>
      <c r="I1587" s="20" t="str">
        <f t="shared" si="227"/>
        <v>Gm Jasionówka (2)</v>
      </c>
      <c r="J1587" s="18" t="s">
        <v>1902</v>
      </c>
      <c r="K1587" s="151">
        <v>2388</v>
      </c>
      <c r="L1587" s="154">
        <v>272</v>
      </c>
      <c r="M1587" s="68">
        <v>39</v>
      </c>
      <c r="N1587" s="169">
        <v>2616.77</v>
      </c>
      <c r="O1587" s="32">
        <f t="shared" si="229"/>
        <v>1.6331658200000002E-2</v>
      </c>
      <c r="P1587" s="32">
        <f t="shared" si="230"/>
        <v>1.6975931999999999E-3</v>
      </c>
      <c r="Q1587" s="30">
        <f t="shared" si="231"/>
        <v>6.1915240000000001E-4</v>
      </c>
      <c r="R1587" s="94">
        <f t="shared" si="228"/>
        <v>309576</v>
      </c>
      <c r="S1587" s="177" t="s">
        <v>2313</v>
      </c>
      <c r="T1587" s="177"/>
      <c r="U1587" s="177"/>
      <c r="V1587" s="178"/>
      <c r="W1587" s="96">
        <f t="shared" si="232"/>
        <v>309576</v>
      </c>
    </row>
    <row r="1588" spans="1:23" hidden="1">
      <c r="A1588" s="165" t="s">
        <v>6985</v>
      </c>
      <c r="B1588" s="162">
        <v>2008032</v>
      </c>
      <c r="C1588" s="17" t="s">
        <v>554</v>
      </c>
      <c r="D1588" s="17" t="s">
        <v>469</v>
      </c>
      <c r="E1588" s="17" t="s">
        <v>432</v>
      </c>
      <c r="F1588" s="17" t="s">
        <v>2328</v>
      </c>
      <c r="G1588" s="20" t="s">
        <v>424</v>
      </c>
      <c r="H1588" s="20" t="s">
        <v>3878</v>
      </c>
      <c r="I1588" s="20" t="str">
        <f t="shared" si="227"/>
        <v>Gm Jaświły (2)</v>
      </c>
      <c r="J1588" s="18" t="s">
        <v>1903</v>
      </c>
      <c r="K1588" s="151">
        <v>4099</v>
      </c>
      <c r="L1588" s="154">
        <v>405</v>
      </c>
      <c r="M1588" s="68">
        <v>23</v>
      </c>
      <c r="N1588" s="169">
        <v>2670.76</v>
      </c>
      <c r="O1588" s="32">
        <f t="shared" si="229"/>
        <v>5.6111245999999997E-3</v>
      </c>
      <c r="P1588" s="32">
        <f t="shared" si="230"/>
        <v>8.5088340000000001E-4</v>
      </c>
      <c r="Q1588" s="30">
        <f t="shared" si="231"/>
        <v>3.1033729999999999E-4</v>
      </c>
      <c r="R1588" s="94">
        <f t="shared" si="228"/>
        <v>155168</v>
      </c>
      <c r="S1588" s="177" t="s">
        <v>2313</v>
      </c>
      <c r="T1588" s="177"/>
      <c r="U1588" s="177"/>
      <c r="V1588" s="178"/>
      <c r="W1588" s="96">
        <f t="shared" si="232"/>
        <v>155168</v>
      </c>
    </row>
    <row r="1589" spans="1:23" hidden="1">
      <c r="A1589" s="165" t="s">
        <v>6986</v>
      </c>
      <c r="B1589" s="162">
        <v>2008043</v>
      </c>
      <c r="C1589" s="17" t="s">
        <v>554</v>
      </c>
      <c r="D1589" s="17" t="s">
        <v>469</v>
      </c>
      <c r="E1589" s="17" t="s">
        <v>434</v>
      </c>
      <c r="F1589" s="17" t="s">
        <v>2329</v>
      </c>
      <c r="G1589" s="20" t="s">
        <v>425</v>
      </c>
      <c r="H1589" s="20" t="s">
        <v>3879</v>
      </c>
      <c r="I1589" s="20" t="str">
        <f t="shared" si="227"/>
        <v>M-Gm Knyszyn (3)</v>
      </c>
      <c r="J1589" s="18" t="s">
        <v>1904</v>
      </c>
      <c r="K1589" s="151">
        <v>4404</v>
      </c>
      <c r="L1589" s="154">
        <v>609</v>
      </c>
      <c r="M1589" s="68">
        <v>24</v>
      </c>
      <c r="N1589" s="169">
        <v>2971.18</v>
      </c>
      <c r="O1589" s="32">
        <f t="shared" ref="O1589:O1620" si="233" xml:space="preserve"> ROUNDDOWN(M1589/K1589,10)</f>
        <v>5.4495912000000002E-3</v>
      </c>
      <c r="P1589" s="32">
        <f t="shared" ref="P1589:P1620" si="234">ROUNDDOWN(L1589*O1589/N1589,10)</f>
        <v>1.1169976E-3</v>
      </c>
      <c r="Q1589" s="30">
        <f t="shared" ref="Q1589:Q1620" si="235">ROUNDDOWN(P1589/$P$2498,10)</f>
        <v>4.0739550000000002E-4</v>
      </c>
      <c r="R1589" s="94">
        <f t="shared" si="228"/>
        <v>203697</v>
      </c>
      <c r="S1589" s="177" t="s">
        <v>2313</v>
      </c>
      <c r="T1589" s="177"/>
      <c r="U1589" s="177"/>
      <c r="V1589" s="178"/>
      <c r="W1589" s="96">
        <f t="shared" ref="W1589:W1620" si="236">MIN(R1589:U1589)</f>
        <v>203697</v>
      </c>
    </row>
    <row r="1590" spans="1:23" hidden="1">
      <c r="A1590" s="165" t="s">
        <v>6987</v>
      </c>
      <c r="B1590" s="162">
        <v>2008052</v>
      </c>
      <c r="C1590" s="17" t="s">
        <v>554</v>
      </c>
      <c r="D1590" s="17" t="s">
        <v>469</v>
      </c>
      <c r="E1590" s="17" t="s">
        <v>436</v>
      </c>
      <c r="F1590" s="17" t="s">
        <v>2328</v>
      </c>
      <c r="G1590" s="20" t="s">
        <v>424</v>
      </c>
      <c r="H1590" s="20" t="s">
        <v>3880</v>
      </c>
      <c r="I1590" s="20" t="str">
        <f t="shared" si="227"/>
        <v>Gm Krypno (2)</v>
      </c>
      <c r="J1590" s="18" t="s">
        <v>1905</v>
      </c>
      <c r="K1590" s="151">
        <v>3674</v>
      </c>
      <c r="L1590" s="154">
        <v>511</v>
      </c>
      <c r="M1590" s="68">
        <v>31</v>
      </c>
      <c r="N1590" s="169">
        <v>2496.9899999999998</v>
      </c>
      <c r="O1590" s="32">
        <f t="shared" si="233"/>
        <v>8.4376700999999991E-3</v>
      </c>
      <c r="P1590" s="32">
        <f t="shared" si="234"/>
        <v>1.7267387E-3</v>
      </c>
      <c r="Q1590" s="30">
        <f t="shared" si="235"/>
        <v>6.2978250000000002E-4</v>
      </c>
      <c r="R1590" s="94">
        <f t="shared" si="228"/>
        <v>314891</v>
      </c>
      <c r="S1590" s="177" t="s">
        <v>2313</v>
      </c>
      <c r="T1590" s="177"/>
      <c r="U1590" s="177"/>
      <c r="V1590" s="178"/>
      <c r="W1590" s="96">
        <f t="shared" si="236"/>
        <v>314891</v>
      </c>
    </row>
    <row r="1591" spans="1:23" hidden="1">
      <c r="A1591" s="165" t="s">
        <v>6988</v>
      </c>
      <c r="B1591" s="162">
        <v>2008063</v>
      </c>
      <c r="C1591" s="17" t="s">
        <v>554</v>
      </c>
      <c r="D1591" s="17" t="s">
        <v>469</v>
      </c>
      <c r="E1591" s="17" t="s">
        <v>438</v>
      </c>
      <c r="F1591" s="17" t="s">
        <v>2329</v>
      </c>
      <c r="G1591" s="20" t="s">
        <v>425</v>
      </c>
      <c r="H1591" s="20" t="s">
        <v>3881</v>
      </c>
      <c r="I1591" s="20" t="str">
        <f t="shared" si="227"/>
        <v>M-Gm Mońki (3)</v>
      </c>
      <c r="J1591" s="18" t="s">
        <v>1906</v>
      </c>
      <c r="K1591" s="151">
        <v>13702</v>
      </c>
      <c r="L1591" s="154">
        <v>1878</v>
      </c>
      <c r="M1591" s="68">
        <v>51</v>
      </c>
      <c r="N1591" s="169">
        <v>4032.49</v>
      </c>
      <c r="O1591" s="32">
        <f t="shared" si="233"/>
        <v>3.7220843000000002E-3</v>
      </c>
      <c r="P1591" s="32">
        <f t="shared" si="234"/>
        <v>1.7334386999999999E-3</v>
      </c>
      <c r="Q1591" s="30">
        <f t="shared" si="235"/>
        <v>6.3222609999999998E-4</v>
      </c>
      <c r="R1591" s="94">
        <f t="shared" si="228"/>
        <v>316113</v>
      </c>
      <c r="S1591" s="177" t="s">
        <v>2313</v>
      </c>
      <c r="T1591" s="177"/>
      <c r="U1591" s="177"/>
      <c r="V1591" s="178"/>
      <c r="W1591" s="96">
        <f t="shared" si="236"/>
        <v>316113</v>
      </c>
    </row>
    <row r="1592" spans="1:23" hidden="1">
      <c r="A1592" s="165" t="s">
        <v>6989</v>
      </c>
      <c r="B1592" s="163">
        <v>2008072</v>
      </c>
      <c r="C1592" s="17" t="s">
        <v>554</v>
      </c>
      <c r="D1592" s="17" t="s">
        <v>469</v>
      </c>
      <c r="E1592" s="17" t="s">
        <v>445</v>
      </c>
      <c r="F1592" s="17" t="s">
        <v>2328</v>
      </c>
      <c r="G1592" s="20" t="s">
        <v>424</v>
      </c>
      <c r="H1592" s="20" t="s">
        <v>3882</v>
      </c>
      <c r="I1592" s="20" t="str">
        <f t="shared" si="227"/>
        <v>Gm Trzcianne (2)</v>
      </c>
      <c r="J1592" s="18" t="s">
        <v>1907</v>
      </c>
      <c r="K1592" s="151">
        <v>3833</v>
      </c>
      <c r="L1592" s="154">
        <v>481</v>
      </c>
      <c r="M1592" s="68">
        <v>58</v>
      </c>
      <c r="N1592" s="169">
        <v>2089.17</v>
      </c>
      <c r="O1592" s="32">
        <f t="shared" si="233"/>
        <v>1.5131750500000001E-2</v>
      </c>
      <c r="P1592" s="32">
        <f t="shared" si="234"/>
        <v>3.4838580999999999E-3</v>
      </c>
      <c r="Q1592" s="30">
        <f t="shared" si="235"/>
        <v>1.2706455999999999E-3</v>
      </c>
      <c r="R1592" s="94">
        <f t="shared" si="228"/>
        <v>635322</v>
      </c>
      <c r="S1592" s="177" t="s">
        <v>2313</v>
      </c>
      <c r="T1592" s="177"/>
      <c r="U1592" s="177"/>
      <c r="V1592" s="178"/>
      <c r="W1592" s="96">
        <f t="shared" si="236"/>
        <v>635322</v>
      </c>
    </row>
    <row r="1593" spans="1:23" hidden="1">
      <c r="A1593" s="165" t="s">
        <v>6990</v>
      </c>
      <c r="B1593" s="162">
        <v>2009011</v>
      </c>
      <c r="C1593" s="17" t="s">
        <v>554</v>
      </c>
      <c r="D1593" s="17" t="s">
        <v>471</v>
      </c>
      <c r="E1593" s="17" t="s">
        <v>430</v>
      </c>
      <c r="F1593" s="17" t="s">
        <v>2327</v>
      </c>
      <c r="G1593" s="20" t="s">
        <v>423</v>
      </c>
      <c r="H1593" s="20" t="s">
        <v>3883</v>
      </c>
      <c r="I1593" s="20" t="str">
        <f t="shared" si="227"/>
        <v>M Sejny (1)</v>
      </c>
      <c r="J1593" s="18" t="s">
        <v>1908</v>
      </c>
      <c r="K1593" s="151">
        <v>4739</v>
      </c>
      <c r="L1593" s="154">
        <v>604</v>
      </c>
      <c r="M1593" s="68">
        <v>11</v>
      </c>
      <c r="N1593" s="169">
        <v>3887.75</v>
      </c>
      <c r="O1593" s="32">
        <f t="shared" si="233"/>
        <v>2.3211648E-3</v>
      </c>
      <c r="P1593" s="32">
        <f t="shared" si="234"/>
        <v>3.6061559999999999E-4</v>
      </c>
      <c r="Q1593" s="30">
        <f t="shared" si="235"/>
        <v>1.3152500000000001E-4</v>
      </c>
      <c r="R1593" s="94">
        <f t="shared" si="228"/>
        <v>65762</v>
      </c>
      <c r="S1593" s="177" t="s">
        <v>2313</v>
      </c>
      <c r="T1593" s="177"/>
      <c r="U1593" s="177"/>
      <c r="V1593" s="178"/>
      <c r="W1593" s="96">
        <f t="shared" si="236"/>
        <v>65762</v>
      </c>
    </row>
    <row r="1594" spans="1:23" hidden="1">
      <c r="A1594" s="165" t="s">
        <v>6991</v>
      </c>
      <c r="B1594" s="162">
        <v>2009022</v>
      </c>
      <c r="C1594" s="17" t="s">
        <v>554</v>
      </c>
      <c r="D1594" s="17" t="s">
        <v>471</v>
      </c>
      <c r="E1594" s="17" t="s">
        <v>429</v>
      </c>
      <c r="F1594" s="17" t="s">
        <v>2328</v>
      </c>
      <c r="G1594" s="20" t="s">
        <v>424</v>
      </c>
      <c r="H1594" s="20" t="s">
        <v>3884</v>
      </c>
      <c r="I1594" s="20" t="str">
        <f t="shared" si="227"/>
        <v>Gm Giby (2)</v>
      </c>
      <c r="J1594" s="18" t="s">
        <v>1909</v>
      </c>
      <c r="K1594" s="151">
        <v>2368</v>
      </c>
      <c r="L1594" s="154">
        <v>285</v>
      </c>
      <c r="M1594" s="68">
        <v>21</v>
      </c>
      <c r="N1594" s="169">
        <v>4322.1499999999996</v>
      </c>
      <c r="O1594" s="32">
        <f t="shared" si="233"/>
        <v>8.8682432000000005E-3</v>
      </c>
      <c r="P1594" s="32">
        <f t="shared" si="234"/>
        <v>5.8476660000000001E-4</v>
      </c>
      <c r="Q1594" s="30">
        <f t="shared" si="235"/>
        <v>2.132782E-4</v>
      </c>
      <c r="R1594" s="94">
        <f t="shared" si="228"/>
        <v>106639</v>
      </c>
      <c r="S1594" s="177" t="s">
        <v>2313</v>
      </c>
      <c r="T1594" s="177"/>
      <c r="U1594" s="177"/>
      <c r="V1594" s="178"/>
      <c r="W1594" s="96">
        <f t="shared" si="236"/>
        <v>106639</v>
      </c>
    </row>
    <row r="1595" spans="1:23" hidden="1">
      <c r="A1595" s="165" t="s">
        <v>6992</v>
      </c>
      <c r="B1595" s="162">
        <v>2009032</v>
      </c>
      <c r="C1595" s="17" t="s">
        <v>554</v>
      </c>
      <c r="D1595" s="17" t="s">
        <v>471</v>
      </c>
      <c r="E1595" s="17" t="s">
        <v>432</v>
      </c>
      <c r="F1595" s="17" t="s">
        <v>2328</v>
      </c>
      <c r="G1595" s="20" t="s">
        <v>424</v>
      </c>
      <c r="H1595" s="20" t="s">
        <v>3885</v>
      </c>
      <c r="I1595" s="20" t="str">
        <f t="shared" si="227"/>
        <v>Gm Krasnopol (2)</v>
      </c>
      <c r="J1595" s="18" t="s">
        <v>1910</v>
      </c>
      <c r="K1595" s="151">
        <v>3459</v>
      </c>
      <c r="L1595" s="154">
        <v>527</v>
      </c>
      <c r="M1595" s="68">
        <v>9</v>
      </c>
      <c r="N1595" s="169">
        <v>3461.46</v>
      </c>
      <c r="O1595" s="32">
        <f t="shared" si="233"/>
        <v>2.601908E-3</v>
      </c>
      <c r="P1595" s="32">
        <f t="shared" si="234"/>
        <v>3.9613499999999999E-4</v>
      </c>
      <c r="Q1595" s="30">
        <f t="shared" si="235"/>
        <v>1.4447980000000001E-4</v>
      </c>
      <c r="R1595" s="94">
        <f t="shared" si="228"/>
        <v>72239</v>
      </c>
      <c r="S1595" s="177" t="s">
        <v>2313</v>
      </c>
      <c r="T1595" s="177"/>
      <c r="U1595" s="177"/>
      <c r="V1595" s="178"/>
      <c r="W1595" s="96">
        <f t="shared" si="236"/>
        <v>72239</v>
      </c>
    </row>
    <row r="1596" spans="1:23" ht="20.25" hidden="1" customHeight="1">
      <c r="A1596" s="165" t="s">
        <v>6993</v>
      </c>
      <c r="B1596" s="162">
        <v>2009042</v>
      </c>
      <c r="C1596" s="17" t="s">
        <v>554</v>
      </c>
      <c r="D1596" s="17" t="s">
        <v>471</v>
      </c>
      <c r="E1596" s="17" t="s">
        <v>434</v>
      </c>
      <c r="F1596" s="17" t="s">
        <v>2328</v>
      </c>
      <c r="G1596" s="20" t="s">
        <v>424</v>
      </c>
      <c r="H1596" s="20" t="s">
        <v>3886</v>
      </c>
      <c r="I1596" s="20" t="str">
        <f t="shared" si="227"/>
        <v>Gm Puńsk (2)</v>
      </c>
      <c r="J1596" s="18" t="s">
        <v>1911</v>
      </c>
      <c r="K1596" s="151">
        <v>3873</v>
      </c>
      <c r="L1596" s="154">
        <v>489</v>
      </c>
      <c r="M1596" s="68">
        <v>21</v>
      </c>
      <c r="N1596" s="169">
        <v>3811.86</v>
      </c>
      <c r="O1596" s="32">
        <f t="shared" si="233"/>
        <v>5.4221533000000004E-3</v>
      </c>
      <c r="P1596" s="32">
        <f t="shared" si="234"/>
        <v>6.9557449999999997E-4</v>
      </c>
      <c r="Q1596" s="30">
        <f t="shared" si="235"/>
        <v>2.5369249999999998E-4</v>
      </c>
      <c r="R1596" s="94">
        <f t="shared" si="228"/>
        <v>126846</v>
      </c>
      <c r="S1596" s="177" t="s">
        <v>2313</v>
      </c>
      <c r="T1596" s="177"/>
      <c r="U1596" s="177"/>
      <c r="V1596" s="178"/>
      <c r="W1596" s="96">
        <f t="shared" si="236"/>
        <v>126846</v>
      </c>
    </row>
    <row r="1597" spans="1:23" hidden="1">
      <c r="A1597" s="165" t="s">
        <v>6994</v>
      </c>
      <c r="B1597" s="163">
        <v>2009052</v>
      </c>
      <c r="C1597" s="17" t="s">
        <v>554</v>
      </c>
      <c r="D1597" s="17" t="s">
        <v>471</v>
      </c>
      <c r="E1597" s="17" t="s">
        <v>436</v>
      </c>
      <c r="F1597" s="17" t="s">
        <v>2328</v>
      </c>
      <c r="G1597" s="20" t="s">
        <v>424</v>
      </c>
      <c r="H1597" s="20" t="s">
        <v>3887</v>
      </c>
      <c r="I1597" s="20" t="str">
        <f t="shared" si="227"/>
        <v>Gm Sejny (2)</v>
      </c>
      <c r="J1597" s="18" t="s">
        <v>1908</v>
      </c>
      <c r="K1597" s="151">
        <v>3771</v>
      </c>
      <c r="L1597" s="154">
        <v>509</v>
      </c>
      <c r="M1597" s="68">
        <v>32</v>
      </c>
      <c r="N1597" s="169">
        <v>3980.71</v>
      </c>
      <c r="O1597" s="32">
        <f t="shared" si="233"/>
        <v>8.4858126999999995E-3</v>
      </c>
      <c r="P1597" s="32">
        <f t="shared" si="234"/>
        <v>1.0850523000000001E-3</v>
      </c>
      <c r="Q1597" s="30">
        <f t="shared" si="235"/>
        <v>3.9574420000000003E-4</v>
      </c>
      <c r="R1597" s="94">
        <f t="shared" si="228"/>
        <v>197872</v>
      </c>
      <c r="S1597" s="177" t="s">
        <v>2313</v>
      </c>
      <c r="T1597" s="177"/>
      <c r="U1597" s="177"/>
      <c r="V1597" s="178"/>
      <c r="W1597" s="96">
        <f t="shared" si="236"/>
        <v>197872</v>
      </c>
    </row>
    <row r="1598" spans="1:23" hidden="1">
      <c r="A1598" s="165" t="s">
        <v>6995</v>
      </c>
      <c r="B1598" s="162">
        <v>2010011</v>
      </c>
      <c r="C1598" s="17" t="s">
        <v>554</v>
      </c>
      <c r="D1598" s="17" t="s">
        <v>484</v>
      </c>
      <c r="E1598" s="17" t="s">
        <v>430</v>
      </c>
      <c r="F1598" s="17" t="s">
        <v>2327</v>
      </c>
      <c r="G1598" s="20" t="s">
        <v>423</v>
      </c>
      <c r="H1598" s="20" t="s">
        <v>3888</v>
      </c>
      <c r="I1598" s="20" t="str">
        <f t="shared" si="227"/>
        <v>M Siemiatycze (1)</v>
      </c>
      <c r="J1598" s="18" t="s">
        <v>1912</v>
      </c>
      <c r="K1598" s="151">
        <v>13171</v>
      </c>
      <c r="L1598" s="154">
        <v>1635</v>
      </c>
      <c r="M1598" s="68">
        <v>23</v>
      </c>
      <c r="N1598" s="169">
        <v>4456.18</v>
      </c>
      <c r="O1598" s="32">
        <f t="shared" si="233"/>
        <v>1.7462606999999999E-3</v>
      </c>
      <c r="P1598" s="32">
        <f t="shared" si="234"/>
        <v>6.4071379999999995E-4</v>
      </c>
      <c r="Q1598" s="30">
        <f t="shared" si="235"/>
        <v>2.336835E-4</v>
      </c>
      <c r="R1598" s="94">
        <f t="shared" si="228"/>
        <v>116841</v>
      </c>
      <c r="S1598" s="177" t="s">
        <v>2313</v>
      </c>
      <c r="T1598" s="177"/>
      <c r="U1598" s="177"/>
      <c r="V1598" s="178"/>
      <c r="W1598" s="96">
        <f t="shared" si="236"/>
        <v>116841</v>
      </c>
    </row>
    <row r="1599" spans="1:23" ht="20.25" hidden="1" customHeight="1">
      <c r="A1599" s="165" t="s">
        <v>6996</v>
      </c>
      <c r="B1599" s="162">
        <v>2010023</v>
      </c>
      <c r="C1599" s="17" t="s">
        <v>554</v>
      </c>
      <c r="D1599" s="17" t="s">
        <v>484</v>
      </c>
      <c r="E1599" s="17" t="s">
        <v>429</v>
      </c>
      <c r="F1599" s="17" t="s">
        <v>2329</v>
      </c>
      <c r="G1599" s="20" t="s">
        <v>425</v>
      </c>
      <c r="H1599" s="20" t="s">
        <v>3889</v>
      </c>
      <c r="I1599" s="20" t="str">
        <f t="shared" si="227"/>
        <v>M-Gm Drohiczyn (3)</v>
      </c>
      <c r="J1599" s="18" t="s">
        <v>1913</v>
      </c>
      <c r="K1599" s="151">
        <v>5514</v>
      </c>
      <c r="L1599" s="154">
        <v>722</v>
      </c>
      <c r="M1599" s="68">
        <v>47</v>
      </c>
      <c r="N1599" s="169">
        <v>2994.4</v>
      </c>
      <c r="O1599" s="32">
        <f t="shared" si="233"/>
        <v>8.5237577000000005E-3</v>
      </c>
      <c r="P1599" s="32">
        <f t="shared" si="234"/>
        <v>2.0552207000000002E-3</v>
      </c>
      <c r="Q1599" s="30">
        <f t="shared" si="235"/>
        <v>7.4958770000000004E-4</v>
      </c>
      <c r="R1599" s="94">
        <f t="shared" si="228"/>
        <v>374793</v>
      </c>
      <c r="S1599" s="177" t="s">
        <v>2313</v>
      </c>
      <c r="T1599" s="177"/>
      <c r="U1599" s="177"/>
      <c r="V1599" s="178"/>
      <c r="W1599" s="96">
        <f t="shared" si="236"/>
        <v>374793</v>
      </c>
    </row>
    <row r="1600" spans="1:23" hidden="1">
      <c r="A1600" s="165" t="s">
        <v>6997</v>
      </c>
      <c r="B1600" s="162">
        <v>2010032</v>
      </c>
      <c r="C1600" s="17" t="s">
        <v>554</v>
      </c>
      <c r="D1600" s="17" t="s">
        <v>484</v>
      </c>
      <c r="E1600" s="17" t="s">
        <v>432</v>
      </c>
      <c r="F1600" s="17" t="s">
        <v>2328</v>
      </c>
      <c r="G1600" s="20" t="s">
        <v>424</v>
      </c>
      <c r="H1600" s="20" t="s">
        <v>3890</v>
      </c>
      <c r="I1600" s="20" t="str">
        <f t="shared" si="227"/>
        <v>Gm Dziadkowice (2)</v>
      </c>
      <c r="J1600" s="18" t="s">
        <v>1914</v>
      </c>
      <c r="K1600" s="151">
        <v>2441</v>
      </c>
      <c r="L1600" s="154">
        <v>327</v>
      </c>
      <c r="M1600" s="68">
        <v>30</v>
      </c>
      <c r="N1600" s="169">
        <v>3093.84</v>
      </c>
      <c r="O1600" s="32">
        <f t="shared" si="233"/>
        <v>1.2290044999999999E-2</v>
      </c>
      <c r="P1600" s="32">
        <f t="shared" si="234"/>
        <v>1.2989827E-3</v>
      </c>
      <c r="Q1600" s="30">
        <f t="shared" si="235"/>
        <v>4.7376969999999999E-4</v>
      </c>
      <c r="R1600" s="94">
        <f t="shared" si="228"/>
        <v>236884</v>
      </c>
      <c r="S1600" s="177" t="s">
        <v>2313</v>
      </c>
      <c r="T1600" s="177"/>
      <c r="U1600" s="177"/>
      <c r="V1600" s="178"/>
      <c r="W1600" s="96">
        <f t="shared" si="236"/>
        <v>236884</v>
      </c>
    </row>
    <row r="1601" spans="1:23" hidden="1">
      <c r="A1601" s="165" t="s">
        <v>6998</v>
      </c>
      <c r="B1601" s="162">
        <v>2010042</v>
      </c>
      <c r="C1601" s="17" t="s">
        <v>554</v>
      </c>
      <c r="D1601" s="17" t="s">
        <v>484</v>
      </c>
      <c r="E1601" s="17" t="s">
        <v>434</v>
      </c>
      <c r="F1601" s="17" t="s">
        <v>2328</v>
      </c>
      <c r="G1601" s="20" t="s">
        <v>424</v>
      </c>
      <c r="H1601" s="20" t="s">
        <v>3891</v>
      </c>
      <c r="I1601" s="20" t="str">
        <f t="shared" si="227"/>
        <v>Gm Grodzisk (2)</v>
      </c>
      <c r="J1601" s="18" t="s">
        <v>1915</v>
      </c>
      <c r="K1601" s="151">
        <v>3659</v>
      </c>
      <c r="L1601" s="154">
        <v>426</v>
      </c>
      <c r="M1601" s="68">
        <v>38</v>
      </c>
      <c r="N1601" s="169">
        <v>3917.59</v>
      </c>
      <c r="O1601" s="32">
        <f t="shared" si="233"/>
        <v>1.0385351100000001E-2</v>
      </c>
      <c r="P1601" s="32">
        <f t="shared" si="234"/>
        <v>1.1293064E-3</v>
      </c>
      <c r="Q1601" s="30">
        <f t="shared" si="235"/>
        <v>4.118848E-4</v>
      </c>
      <c r="R1601" s="94">
        <f t="shared" si="228"/>
        <v>205942</v>
      </c>
      <c r="S1601" s="177" t="s">
        <v>2313</v>
      </c>
      <c r="T1601" s="177"/>
      <c r="U1601" s="177"/>
      <c r="V1601" s="178"/>
      <c r="W1601" s="96">
        <f t="shared" si="236"/>
        <v>205942</v>
      </c>
    </row>
    <row r="1602" spans="1:23" hidden="1">
      <c r="A1602" s="165" t="s">
        <v>6999</v>
      </c>
      <c r="B1602" s="162">
        <v>2010052</v>
      </c>
      <c r="C1602" s="17" t="s">
        <v>554</v>
      </c>
      <c r="D1602" s="17" t="s">
        <v>484</v>
      </c>
      <c r="E1602" s="17" t="s">
        <v>436</v>
      </c>
      <c r="F1602" s="17" t="s">
        <v>2328</v>
      </c>
      <c r="G1602" s="20" t="s">
        <v>424</v>
      </c>
      <c r="H1602" s="20" t="s">
        <v>3892</v>
      </c>
      <c r="I1602" s="20" t="str">
        <f t="shared" si="227"/>
        <v>Gm Mielnik (2)</v>
      </c>
      <c r="J1602" s="18" t="s">
        <v>1916</v>
      </c>
      <c r="K1602" s="151">
        <v>1965</v>
      </c>
      <c r="L1602" s="154">
        <v>190</v>
      </c>
      <c r="M1602" s="68">
        <v>4</v>
      </c>
      <c r="N1602" s="169">
        <v>10666.41</v>
      </c>
      <c r="O1602" s="32">
        <f t="shared" si="233"/>
        <v>2.0356234E-3</v>
      </c>
      <c r="P1602" s="32">
        <f t="shared" si="234"/>
        <v>3.6260400000000003E-5</v>
      </c>
      <c r="Q1602" s="30">
        <f t="shared" si="235"/>
        <v>1.3225E-5</v>
      </c>
      <c r="R1602" s="94">
        <f t="shared" si="228"/>
        <v>6612</v>
      </c>
      <c r="S1602" s="177" t="s">
        <v>2313</v>
      </c>
      <c r="T1602" s="177"/>
      <c r="U1602" s="177"/>
      <c r="V1602" s="178"/>
      <c r="W1602" s="96">
        <f t="shared" si="236"/>
        <v>6612</v>
      </c>
    </row>
    <row r="1603" spans="1:23" hidden="1">
      <c r="A1603" s="165" t="s">
        <v>7000</v>
      </c>
      <c r="B1603" s="162">
        <v>2010062</v>
      </c>
      <c r="C1603" s="17" t="s">
        <v>554</v>
      </c>
      <c r="D1603" s="17" t="s">
        <v>484</v>
      </c>
      <c r="E1603" s="17" t="s">
        <v>438</v>
      </c>
      <c r="F1603" s="17" t="s">
        <v>2328</v>
      </c>
      <c r="G1603" s="20" t="s">
        <v>424</v>
      </c>
      <c r="H1603" s="20" t="s">
        <v>3893</v>
      </c>
      <c r="I1603" s="20" t="str">
        <f t="shared" si="227"/>
        <v>Gm Milejczyce (2)</v>
      </c>
      <c r="J1603" s="18" t="s">
        <v>1917</v>
      </c>
      <c r="K1603" s="151">
        <v>1546</v>
      </c>
      <c r="L1603" s="154">
        <v>154</v>
      </c>
      <c r="M1603" s="68">
        <v>14</v>
      </c>
      <c r="N1603" s="169">
        <v>4420.93</v>
      </c>
      <c r="O1603" s="32">
        <f t="shared" si="233"/>
        <v>9.0556274000000003E-3</v>
      </c>
      <c r="P1603" s="32">
        <f t="shared" si="234"/>
        <v>3.1544640000000002E-4</v>
      </c>
      <c r="Q1603" s="30">
        <f t="shared" si="235"/>
        <v>1.150507E-4</v>
      </c>
      <c r="R1603" s="94">
        <f t="shared" si="228"/>
        <v>57525</v>
      </c>
      <c r="S1603" s="177" t="s">
        <v>2313</v>
      </c>
      <c r="T1603" s="177"/>
      <c r="U1603" s="177"/>
      <c r="V1603" s="178"/>
      <c r="W1603" s="96">
        <f t="shared" si="236"/>
        <v>57525</v>
      </c>
    </row>
    <row r="1604" spans="1:23" hidden="1">
      <c r="A1604" s="165" t="s">
        <v>7001</v>
      </c>
      <c r="B1604" s="162">
        <v>2010072</v>
      </c>
      <c r="C1604" s="17" t="s">
        <v>554</v>
      </c>
      <c r="D1604" s="17" t="s">
        <v>484</v>
      </c>
      <c r="E1604" s="17" t="s">
        <v>445</v>
      </c>
      <c r="F1604" s="17" t="s">
        <v>2328</v>
      </c>
      <c r="G1604" s="20" t="s">
        <v>424</v>
      </c>
      <c r="H1604" s="20" t="s">
        <v>3894</v>
      </c>
      <c r="I1604" s="20" t="str">
        <f t="shared" ref="I1604:I1667" si="237">CONCATENATE(G1604," ",H1604)</f>
        <v>Gm Nurzec-Stacja (2)</v>
      </c>
      <c r="J1604" s="18" t="s">
        <v>1918</v>
      </c>
      <c r="K1604" s="151">
        <v>3324</v>
      </c>
      <c r="L1604" s="154">
        <v>348</v>
      </c>
      <c r="M1604" s="68">
        <v>22</v>
      </c>
      <c r="N1604" s="169">
        <v>4050.27</v>
      </c>
      <c r="O1604" s="32">
        <f t="shared" si="233"/>
        <v>6.6185317999999998E-3</v>
      </c>
      <c r="P1604" s="32">
        <f t="shared" si="234"/>
        <v>5.6866550000000005E-4</v>
      </c>
      <c r="Q1604" s="30">
        <f t="shared" si="235"/>
        <v>2.0740569999999999E-4</v>
      </c>
      <c r="R1604" s="94">
        <f t="shared" ref="R1604:R1667" si="238">ROUNDDOWN(500000000*Q1604,0)</f>
        <v>103702</v>
      </c>
      <c r="S1604" s="177" t="s">
        <v>2313</v>
      </c>
      <c r="T1604" s="177"/>
      <c r="U1604" s="177"/>
      <c r="V1604" s="178"/>
      <c r="W1604" s="96">
        <f t="shared" si="236"/>
        <v>103702</v>
      </c>
    </row>
    <row r="1605" spans="1:23" hidden="1">
      <c r="A1605" s="165" t="s">
        <v>7002</v>
      </c>
      <c r="B1605" s="162">
        <v>2010082</v>
      </c>
      <c r="C1605" s="17" t="s">
        <v>554</v>
      </c>
      <c r="D1605" s="17" t="s">
        <v>484</v>
      </c>
      <c r="E1605" s="17" t="s">
        <v>469</v>
      </c>
      <c r="F1605" s="17" t="s">
        <v>2328</v>
      </c>
      <c r="G1605" s="20" t="s">
        <v>424</v>
      </c>
      <c r="H1605" s="20" t="s">
        <v>3895</v>
      </c>
      <c r="I1605" s="20" t="str">
        <f t="shared" si="237"/>
        <v>Gm Perlejewo (2)</v>
      </c>
      <c r="J1605" s="18" t="s">
        <v>1919</v>
      </c>
      <c r="K1605" s="151">
        <v>2449</v>
      </c>
      <c r="L1605" s="154">
        <v>267</v>
      </c>
      <c r="M1605" s="68">
        <v>26</v>
      </c>
      <c r="N1605" s="169">
        <v>2970.18</v>
      </c>
      <c r="O1605" s="32">
        <f t="shared" si="233"/>
        <v>1.0616578099999999E-2</v>
      </c>
      <c r="P1605" s="32">
        <f t="shared" si="234"/>
        <v>9.5436179999999998E-4</v>
      </c>
      <c r="Q1605" s="30">
        <f t="shared" si="235"/>
        <v>3.4807829999999998E-4</v>
      </c>
      <c r="R1605" s="94">
        <f t="shared" si="238"/>
        <v>174039</v>
      </c>
      <c r="S1605" s="177" t="s">
        <v>2313</v>
      </c>
      <c r="T1605" s="177"/>
      <c r="U1605" s="177"/>
      <c r="V1605" s="178"/>
      <c r="W1605" s="96">
        <f t="shared" si="236"/>
        <v>174039</v>
      </c>
    </row>
    <row r="1606" spans="1:23" hidden="1">
      <c r="A1606" s="165" t="s">
        <v>7003</v>
      </c>
      <c r="B1606" s="163">
        <v>2010092</v>
      </c>
      <c r="C1606" s="17" t="s">
        <v>554</v>
      </c>
      <c r="D1606" s="17" t="s">
        <v>484</v>
      </c>
      <c r="E1606" s="17" t="s">
        <v>471</v>
      </c>
      <c r="F1606" s="17" t="s">
        <v>2328</v>
      </c>
      <c r="G1606" s="20" t="s">
        <v>424</v>
      </c>
      <c r="H1606" s="20" t="s">
        <v>3896</v>
      </c>
      <c r="I1606" s="20" t="str">
        <f t="shared" si="237"/>
        <v>Gm Siemiatycze (2)</v>
      </c>
      <c r="J1606" s="18" t="s">
        <v>1912</v>
      </c>
      <c r="K1606" s="151">
        <v>5608</v>
      </c>
      <c r="L1606" s="154">
        <v>784</v>
      </c>
      <c r="M1606" s="68">
        <v>14</v>
      </c>
      <c r="N1606" s="169">
        <v>5077.12</v>
      </c>
      <c r="O1606" s="32">
        <f t="shared" si="233"/>
        <v>2.4964335999999999E-3</v>
      </c>
      <c r="P1606" s="32">
        <f t="shared" si="234"/>
        <v>3.8549489999999999E-4</v>
      </c>
      <c r="Q1606" s="30">
        <f t="shared" si="235"/>
        <v>1.4059909999999999E-4</v>
      </c>
      <c r="R1606" s="94">
        <f t="shared" si="238"/>
        <v>70299</v>
      </c>
      <c r="S1606" s="177" t="s">
        <v>2313</v>
      </c>
      <c r="T1606" s="177"/>
      <c r="U1606" s="177"/>
      <c r="V1606" s="178"/>
      <c r="W1606" s="96">
        <f t="shared" si="236"/>
        <v>70299</v>
      </c>
    </row>
    <row r="1607" spans="1:23" hidden="1">
      <c r="A1607" s="165" t="s">
        <v>7004</v>
      </c>
      <c r="B1607" s="162">
        <v>2011013</v>
      </c>
      <c r="C1607" s="17" t="s">
        <v>554</v>
      </c>
      <c r="D1607" s="17" t="s">
        <v>486</v>
      </c>
      <c r="E1607" s="17" t="s">
        <v>430</v>
      </c>
      <c r="F1607" s="17" t="s">
        <v>2329</v>
      </c>
      <c r="G1607" s="20" t="s">
        <v>425</v>
      </c>
      <c r="H1607" s="20" t="s">
        <v>3897</v>
      </c>
      <c r="I1607" s="20" t="str">
        <f t="shared" si="237"/>
        <v>M-Gm Dąbrowa Białostocka (3)</v>
      </c>
      <c r="J1607" s="18" t="s">
        <v>1920</v>
      </c>
      <c r="K1607" s="151">
        <v>9818</v>
      </c>
      <c r="L1607" s="154">
        <v>1194</v>
      </c>
      <c r="M1607" s="68">
        <v>71</v>
      </c>
      <c r="N1607" s="169">
        <v>3323.97</v>
      </c>
      <c r="O1607" s="32">
        <f t="shared" si="233"/>
        <v>7.2316154000000004E-3</v>
      </c>
      <c r="P1607" s="32">
        <f t="shared" si="234"/>
        <v>2.5976613999999999E-3</v>
      </c>
      <c r="Q1607" s="30">
        <f t="shared" si="235"/>
        <v>9.4742860000000004E-4</v>
      </c>
      <c r="R1607" s="94">
        <f t="shared" si="238"/>
        <v>473714</v>
      </c>
      <c r="S1607" s="177" t="s">
        <v>2313</v>
      </c>
      <c r="T1607" s="177"/>
      <c r="U1607" s="177"/>
      <c r="V1607" s="178"/>
      <c r="W1607" s="96">
        <f t="shared" si="236"/>
        <v>473714</v>
      </c>
    </row>
    <row r="1608" spans="1:23" hidden="1">
      <c r="A1608" s="165" t="s">
        <v>7005</v>
      </c>
      <c r="B1608" s="162">
        <v>2011022</v>
      </c>
      <c r="C1608" s="17" t="s">
        <v>554</v>
      </c>
      <c r="D1608" s="17" t="s">
        <v>486</v>
      </c>
      <c r="E1608" s="17" t="s">
        <v>429</v>
      </c>
      <c r="F1608" s="17" t="s">
        <v>2328</v>
      </c>
      <c r="G1608" s="20" t="s">
        <v>424</v>
      </c>
      <c r="H1608" s="20" t="s">
        <v>3898</v>
      </c>
      <c r="I1608" s="20" t="str">
        <f t="shared" si="237"/>
        <v>Gm Janów (2)</v>
      </c>
      <c r="J1608" s="18" t="s">
        <v>1921</v>
      </c>
      <c r="K1608" s="151">
        <v>3599</v>
      </c>
      <c r="L1608" s="154">
        <v>472</v>
      </c>
      <c r="M1608" s="68">
        <v>51</v>
      </c>
      <c r="N1608" s="169">
        <v>3067.77</v>
      </c>
      <c r="O1608" s="32">
        <f t="shared" si="233"/>
        <v>1.4170602900000001E-2</v>
      </c>
      <c r="P1608" s="32">
        <f t="shared" si="234"/>
        <v>2.1802561999999998E-3</v>
      </c>
      <c r="Q1608" s="30">
        <f t="shared" si="235"/>
        <v>7.9519110000000003E-4</v>
      </c>
      <c r="R1608" s="94">
        <f t="shared" si="238"/>
        <v>397595</v>
      </c>
      <c r="S1608" s="177" t="s">
        <v>2313</v>
      </c>
      <c r="T1608" s="177"/>
      <c r="U1608" s="177"/>
      <c r="V1608" s="178"/>
      <c r="W1608" s="96">
        <f t="shared" si="236"/>
        <v>397595</v>
      </c>
    </row>
    <row r="1609" spans="1:23" hidden="1">
      <c r="A1609" s="165" t="s">
        <v>7006</v>
      </c>
      <c r="B1609" s="162">
        <v>2011032</v>
      </c>
      <c r="C1609" s="17" t="s">
        <v>554</v>
      </c>
      <c r="D1609" s="17" t="s">
        <v>486</v>
      </c>
      <c r="E1609" s="17" t="s">
        <v>432</v>
      </c>
      <c r="F1609" s="17" t="s">
        <v>2328</v>
      </c>
      <c r="G1609" s="20" t="s">
        <v>424</v>
      </c>
      <c r="H1609" s="20" t="s">
        <v>3899</v>
      </c>
      <c r="I1609" s="20" t="str">
        <f t="shared" si="237"/>
        <v>Gm Korycin (2)</v>
      </c>
      <c r="J1609" s="18" t="s">
        <v>1922</v>
      </c>
      <c r="K1609" s="151">
        <v>3007</v>
      </c>
      <c r="L1609" s="154">
        <v>404</v>
      </c>
      <c r="M1609" s="68">
        <v>20</v>
      </c>
      <c r="N1609" s="169">
        <v>3043.05</v>
      </c>
      <c r="O1609" s="32">
        <f t="shared" si="233"/>
        <v>6.6511473000000002E-3</v>
      </c>
      <c r="P1609" s="32">
        <f t="shared" si="234"/>
        <v>8.8301649999999998E-4</v>
      </c>
      <c r="Q1609" s="30">
        <f t="shared" si="235"/>
        <v>3.22057E-4</v>
      </c>
      <c r="R1609" s="94">
        <f t="shared" si="238"/>
        <v>161028</v>
      </c>
      <c r="S1609" s="177" t="s">
        <v>2313</v>
      </c>
      <c r="T1609" s="177"/>
      <c r="U1609" s="177"/>
      <c r="V1609" s="178"/>
      <c r="W1609" s="96">
        <f t="shared" si="236"/>
        <v>161028</v>
      </c>
    </row>
    <row r="1610" spans="1:23" hidden="1">
      <c r="A1610" s="165" t="s">
        <v>7007</v>
      </c>
      <c r="B1610" s="162">
        <v>2011043</v>
      </c>
      <c r="C1610" s="17" t="s">
        <v>554</v>
      </c>
      <c r="D1610" s="17" t="s">
        <v>486</v>
      </c>
      <c r="E1610" s="17" t="s">
        <v>434</v>
      </c>
      <c r="F1610" s="17" t="s">
        <v>2329</v>
      </c>
      <c r="G1610" s="20" t="s">
        <v>425</v>
      </c>
      <c r="H1610" s="20" t="s">
        <v>3900</v>
      </c>
      <c r="I1610" s="20" t="str">
        <f t="shared" si="237"/>
        <v>M-Gm Krynki (3)</v>
      </c>
      <c r="J1610" s="18" t="s">
        <v>1923</v>
      </c>
      <c r="K1610" s="151">
        <v>2625</v>
      </c>
      <c r="L1610" s="154">
        <v>256</v>
      </c>
      <c r="M1610" s="68">
        <v>37</v>
      </c>
      <c r="N1610" s="169">
        <v>4122.21</v>
      </c>
      <c r="O1610" s="32">
        <f t="shared" si="233"/>
        <v>1.4095238E-2</v>
      </c>
      <c r="P1610" s="32">
        <f t="shared" si="234"/>
        <v>8.7535100000000002E-4</v>
      </c>
      <c r="Q1610" s="30">
        <f t="shared" si="235"/>
        <v>3.1926120000000001E-4</v>
      </c>
      <c r="R1610" s="94">
        <f t="shared" si="238"/>
        <v>159630</v>
      </c>
      <c r="S1610" s="177" t="s">
        <v>2313</v>
      </c>
      <c r="T1610" s="177"/>
      <c r="U1610" s="177"/>
      <c r="V1610" s="178"/>
      <c r="W1610" s="96">
        <f t="shared" si="236"/>
        <v>159630</v>
      </c>
    </row>
    <row r="1611" spans="1:23" hidden="1">
      <c r="A1611" s="165" t="s">
        <v>7008</v>
      </c>
      <c r="B1611" s="162">
        <v>2011052</v>
      </c>
      <c r="C1611" s="17" t="s">
        <v>554</v>
      </c>
      <c r="D1611" s="17" t="s">
        <v>486</v>
      </c>
      <c r="E1611" s="17" t="s">
        <v>436</v>
      </c>
      <c r="F1611" s="17" t="s">
        <v>2328</v>
      </c>
      <c r="G1611" s="20" t="s">
        <v>424</v>
      </c>
      <c r="H1611" s="20" t="s">
        <v>3901</v>
      </c>
      <c r="I1611" s="20" t="str">
        <f t="shared" si="237"/>
        <v>Gm Kuźnica (2)</v>
      </c>
      <c r="J1611" s="18" t="s">
        <v>1924</v>
      </c>
      <c r="K1611" s="151">
        <v>3519</v>
      </c>
      <c r="L1611" s="154">
        <v>441</v>
      </c>
      <c r="M1611" s="68">
        <v>13</v>
      </c>
      <c r="N1611" s="169">
        <v>3968.07</v>
      </c>
      <c r="O1611" s="32">
        <f t="shared" si="233"/>
        <v>3.6942313000000002E-3</v>
      </c>
      <c r="P1611" s="32">
        <f t="shared" si="234"/>
        <v>4.1056630000000001E-4</v>
      </c>
      <c r="Q1611" s="30">
        <f t="shared" si="235"/>
        <v>1.4974319999999999E-4</v>
      </c>
      <c r="R1611" s="94">
        <f t="shared" si="238"/>
        <v>74871</v>
      </c>
      <c r="S1611" s="177" t="s">
        <v>2313</v>
      </c>
      <c r="T1611" s="177"/>
      <c r="U1611" s="177"/>
      <c r="V1611" s="178"/>
      <c r="W1611" s="96">
        <f t="shared" si="236"/>
        <v>74871</v>
      </c>
    </row>
    <row r="1612" spans="1:23" hidden="1">
      <c r="A1612" s="165" t="s">
        <v>7009</v>
      </c>
      <c r="B1612" s="162">
        <v>2011062</v>
      </c>
      <c r="C1612" s="17" t="s">
        <v>554</v>
      </c>
      <c r="D1612" s="17" t="s">
        <v>486</v>
      </c>
      <c r="E1612" s="17" t="s">
        <v>438</v>
      </c>
      <c r="F1612" s="17" t="s">
        <v>2328</v>
      </c>
      <c r="G1612" s="20" t="s">
        <v>424</v>
      </c>
      <c r="H1612" s="20" t="s">
        <v>3902</v>
      </c>
      <c r="I1612" s="20" t="str">
        <f t="shared" si="237"/>
        <v>Gm Nowy Dwór (2)</v>
      </c>
      <c r="J1612" s="18" t="s">
        <v>1925</v>
      </c>
      <c r="K1612" s="151">
        <v>2095</v>
      </c>
      <c r="L1612" s="154">
        <v>256</v>
      </c>
      <c r="M1612" s="68">
        <v>33</v>
      </c>
      <c r="N1612" s="169">
        <v>2560.19</v>
      </c>
      <c r="O1612" s="32">
        <f t="shared" si="233"/>
        <v>1.57517899E-2</v>
      </c>
      <c r="P1612" s="32">
        <f t="shared" si="234"/>
        <v>1.5750619999999999E-3</v>
      </c>
      <c r="Q1612" s="30">
        <f t="shared" si="235"/>
        <v>5.744624E-4</v>
      </c>
      <c r="R1612" s="94">
        <f t="shared" si="238"/>
        <v>287231</v>
      </c>
      <c r="S1612" s="177" t="s">
        <v>2313</v>
      </c>
      <c r="T1612" s="177"/>
      <c r="U1612" s="177"/>
      <c r="V1612" s="178"/>
      <c r="W1612" s="96">
        <f t="shared" si="236"/>
        <v>287231</v>
      </c>
    </row>
    <row r="1613" spans="1:23" hidden="1">
      <c r="A1613" s="165" t="s">
        <v>7010</v>
      </c>
      <c r="B1613" s="162">
        <v>2011072</v>
      </c>
      <c r="C1613" s="17" t="s">
        <v>554</v>
      </c>
      <c r="D1613" s="17" t="s">
        <v>486</v>
      </c>
      <c r="E1613" s="17" t="s">
        <v>445</v>
      </c>
      <c r="F1613" s="17" t="s">
        <v>2328</v>
      </c>
      <c r="G1613" s="20" t="s">
        <v>424</v>
      </c>
      <c r="H1613" s="20" t="s">
        <v>3903</v>
      </c>
      <c r="I1613" s="20" t="str">
        <f t="shared" si="237"/>
        <v>Gm Sidra (2)</v>
      </c>
      <c r="J1613" s="18" t="s">
        <v>1926</v>
      </c>
      <c r="K1613" s="151">
        <v>2979</v>
      </c>
      <c r="L1613" s="154">
        <v>377</v>
      </c>
      <c r="M1613" s="68">
        <v>41</v>
      </c>
      <c r="N1613" s="169">
        <v>3187.55</v>
      </c>
      <c r="O1613" s="32">
        <f t="shared" si="233"/>
        <v>1.37630077E-2</v>
      </c>
      <c r="P1613" s="32">
        <f t="shared" si="234"/>
        <v>1.6277874E-3</v>
      </c>
      <c r="Q1613" s="30">
        <f t="shared" si="235"/>
        <v>5.9369260000000004E-4</v>
      </c>
      <c r="R1613" s="94">
        <f t="shared" si="238"/>
        <v>296846</v>
      </c>
      <c r="S1613" s="177"/>
      <c r="T1613" s="177"/>
      <c r="U1613" s="177"/>
      <c r="V1613" s="178"/>
      <c r="W1613" s="96">
        <f t="shared" si="236"/>
        <v>296846</v>
      </c>
    </row>
    <row r="1614" spans="1:23" hidden="1">
      <c r="A1614" s="165" t="s">
        <v>7011</v>
      </c>
      <c r="B1614" s="162">
        <v>2011083</v>
      </c>
      <c r="C1614" s="17" t="s">
        <v>554</v>
      </c>
      <c r="D1614" s="17" t="s">
        <v>486</v>
      </c>
      <c r="E1614" s="17" t="s">
        <v>469</v>
      </c>
      <c r="F1614" s="17" t="s">
        <v>2329</v>
      </c>
      <c r="G1614" s="20" t="s">
        <v>425</v>
      </c>
      <c r="H1614" s="20" t="s">
        <v>3904</v>
      </c>
      <c r="I1614" s="20" t="str">
        <f t="shared" si="237"/>
        <v>M-Gm Sokółka (3)</v>
      </c>
      <c r="J1614" s="18" t="s">
        <v>1927</v>
      </c>
      <c r="K1614" s="151">
        <v>23417</v>
      </c>
      <c r="L1614" s="154">
        <v>3131</v>
      </c>
      <c r="M1614" s="68">
        <v>80</v>
      </c>
      <c r="N1614" s="169">
        <v>4563.01</v>
      </c>
      <c r="O1614" s="32">
        <f t="shared" si="233"/>
        <v>3.4163214000000001E-3</v>
      </c>
      <c r="P1614" s="32">
        <f t="shared" si="234"/>
        <v>2.3441768000000002E-3</v>
      </c>
      <c r="Q1614" s="30">
        <f t="shared" si="235"/>
        <v>8.5497679999999997E-4</v>
      </c>
      <c r="R1614" s="94">
        <f t="shared" si="238"/>
        <v>427488</v>
      </c>
      <c r="S1614" s="177" t="s">
        <v>2313</v>
      </c>
      <c r="T1614" s="177"/>
      <c r="U1614" s="177"/>
      <c r="V1614" s="178"/>
      <c r="W1614" s="96">
        <f t="shared" si="236"/>
        <v>427488</v>
      </c>
    </row>
    <row r="1615" spans="1:23" hidden="1">
      <c r="A1615" s="165" t="s">
        <v>7012</v>
      </c>
      <c r="B1615" s="162">
        <v>2011093</v>
      </c>
      <c r="C1615" s="17" t="s">
        <v>554</v>
      </c>
      <c r="D1615" s="17" t="s">
        <v>486</v>
      </c>
      <c r="E1615" s="17" t="s">
        <v>471</v>
      </c>
      <c r="F1615" s="17" t="s">
        <v>2329</v>
      </c>
      <c r="G1615" s="20" t="s">
        <v>425</v>
      </c>
      <c r="H1615" s="20" t="s">
        <v>3905</v>
      </c>
      <c r="I1615" s="20" t="str">
        <f t="shared" si="237"/>
        <v>M-Gm Suchowola (3)</v>
      </c>
      <c r="J1615" s="18" t="s">
        <v>1928</v>
      </c>
      <c r="K1615" s="151">
        <v>6112</v>
      </c>
      <c r="L1615" s="154">
        <v>735</v>
      </c>
      <c r="M1615" s="68">
        <v>74</v>
      </c>
      <c r="N1615" s="169">
        <v>2265.52</v>
      </c>
      <c r="O1615" s="32">
        <f t="shared" si="233"/>
        <v>1.21073298E-2</v>
      </c>
      <c r="P1615" s="32">
        <f t="shared" si="234"/>
        <v>3.9279668E-3</v>
      </c>
      <c r="Q1615" s="30">
        <f t="shared" si="235"/>
        <v>1.4326225999999999E-3</v>
      </c>
      <c r="R1615" s="94">
        <f t="shared" si="238"/>
        <v>716311</v>
      </c>
      <c r="S1615" s="177" t="s">
        <v>2313</v>
      </c>
      <c r="T1615" s="177"/>
      <c r="U1615" s="177"/>
      <c r="V1615" s="178"/>
      <c r="W1615" s="96">
        <f t="shared" si="236"/>
        <v>716311</v>
      </c>
    </row>
    <row r="1616" spans="1:23" hidden="1">
      <c r="A1616" s="165" t="s">
        <v>7013</v>
      </c>
      <c r="B1616" s="163">
        <v>2011102</v>
      </c>
      <c r="C1616" s="17" t="s">
        <v>554</v>
      </c>
      <c r="D1616" s="17" t="s">
        <v>486</v>
      </c>
      <c r="E1616" s="17" t="s">
        <v>484</v>
      </c>
      <c r="F1616" s="17" t="s">
        <v>2328</v>
      </c>
      <c r="G1616" s="20" t="s">
        <v>424</v>
      </c>
      <c r="H1616" s="20" t="s">
        <v>3906</v>
      </c>
      <c r="I1616" s="20" t="str">
        <f t="shared" si="237"/>
        <v>Gm Szudziałowo (2)</v>
      </c>
      <c r="J1616" s="18" t="s">
        <v>1929</v>
      </c>
      <c r="K1616" s="151">
        <v>2656</v>
      </c>
      <c r="L1616" s="154">
        <v>300</v>
      </c>
      <c r="M1616" s="68">
        <v>30</v>
      </c>
      <c r="N1616" s="169">
        <v>4142.91</v>
      </c>
      <c r="O1616" s="32">
        <f t="shared" si="233"/>
        <v>1.1295180700000001E-2</v>
      </c>
      <c r="P1616" s="32">
        <f t="shared" si="234"/>
        <v>8.1791640000000005E-4</v>
      </c>
      <c r="Q1616" s="30">
        <f t="shared" si="235"/>
        <v>2.9831349999999998E-4</v>
      </c>
      <c r="R1616" s="94">
        <f t="shared" si="238"/>
        <v>149156</v>
      </c>
      <c r="S1616" s="177" t="s">
        <v>2313</v>
      </c>
      <c r="T1616" s="177"/>
      <c r="U1616" s="177"/>
      <c r="V1616" s="178"/>
      <c r="W1616" s="96">
        <f t="shared" si="236"/>
        <v>149156</v>
      </c>
    </row>
    <row r="1617" spans="1:23" hidden="1">
      <c r="A1617" s="165" t="s">
        <v>7014</v>
      </c>
      <c r="B1617" s="162">
        <v>2012012</v>
      </c>
      <c r="C1617" s="17" t="s">
        <v>554</v>
      </c>
      <c r="D1617" s="17" t="s">
        <v>487</v>
      </c>
      <c r="E1617" s="17" t="s">
        <v>430</v>
      </c>
      <c r="F1617" s="17" t="s">
        <v>2328</v>
      </c>
      <c r="G1617" s="20" t="s">
        <v>424</v>
      </c>
      <c r="H1617" s="20" t="s">
        <v>3907</v>
      </c>
      <c r="I1617" s="20" t="str">
        <f t="shared" si="237"/>
        <v>Gm Bakałarzewo (2)</v>
      </c>
      <c r="J1617" s="18" t="s">
        <v>1930</v>
      </c>
      <c r="K1617" s="151">
        <v>2969</v>
      </c>
      <c r="L1617" s="154">
        <v>487</v>
      </c>
      <c r="M1617" s="68">
        <v>14</v>
      </c>
      <c r="N1617" s="169">
        <v>4677.0600000000004</v>
      </c>
      <c r="O1617" s="32">
        <f t="shared" si="233"/>
        <v>4.7153923000000002E-3</v>
      </c>
      <c r="P1617" s="32">
        <f t="shared" si="234"/>
        <v>4.9099129999999997E-4</v>
      </c>
      <c r="Q1617" s="30">
        <f t="shared" si="235"/>
        <v>1.790761E-4</v>
      </c>
      <c r="R1617" s="94">
        <f t="shared" si="238"/>
        <v>89538</v>
      </c>
      <c r="S1617" s="177" t="s">
        <v>2313</v>
      </c>
      <c r="T1617" s="177"/>
      <c r="U1617" s="177"/>
      <c r="V1617" s="178"/>
      <c r="W1617" s="96">
        <f t="shared" si="236"/>
        <v>89538</v>
      </c>
    </row>
    <row r="1618" spans="1:23" hidden="1">
      <c r="A1618" s="165" t="s">
        <v>7015</v>
      </c>
      <c r="B1618" s="162">
        <v>2012022</v>
      </c>
      <c r="C1618" s="17" t="s">
        <v>554</v>
      </c>
      <c r="D1618" s="17" t="s">
        <v>487</v>
      </c>
      <c r="E1618" s="17" t="s">
        <v>429</v>
      </c>
      <c r="F1618" s="17" t="s">
        <v>2328</v>
      </c>
      <c r="G1618" s="20" t="s">
        <v>424</v>
      </c>
      <c r="H1618" s="20" t="s">
        <v>3908</v>
      </c>
      <c r="I1618" s="20" t="str">
        <f t="shared" si="237"/>
        <v>Gm Filipów (2)</v>
      </c>
      <c r="J1618" s="18" t="s">
        <v>1931</v>
      </c>
      <c r="K1618" s="151">
        <v>3997</v>
      </c>
      <c r="L1618" s="154">
        <v>582</v>
      </c>
      <c r="M1618" s="68">
        <v>31</v>
      </c>
      <c r="N1618" s="169">
        <v>3462.83</v>
      </c>
      <c r="O1618" s="32">
        <f t="shared" si="233"/>
        <v>7.7558167999999999E-3</v>
      </c>
      <c r="P1618" s="32">
        <f t="shared" si="234"/>
        <v>1.3035249E-3</v>
      </c>
      <c r="Q1618" s="30">
        <f t="shared" si="235"/>
        <v>4.7542640000000001E-4</v>
      </c>
      <c r="R1618" s="94">
        <f t="shared" si="238"/>
        <v>237713</v>
      </c>
      <c r="S1618" s="177" t="s">
        <v>2313</v>
      </c>
      <c r="T1618" s="177"/>
      <c r="U1618" s="177"/>
      <c r="V1618" s="178"/>
      <c r="W1618" s="96">
        <f t="shared" si="236"/>
        <v>237713</v>
      </c>
    </row>
    <row r="1619" spans="1:23" hidden="1">
      <c r="A1619" s="165" t="s">
        <v>7016</v>
      </c>
      <c r="B1619" s="162">
        <v>2012032</v>
      </c>
      <c r="C1619" s="17" t="s">
        <v>554</v>
      </c>
      <c r="D1619" s="17" t="s">
        <v>487</v>
      </c>
      <c r="E1619" s="17" t="s">
        <v>432</v>
      </c>
      <c r="F1619" s="17" t="s">
        <v>2328</v>
      </c>
      <c r="G1619" s="20" t="s">
        <v>424</v>
      </c>
      <c r="H1619" s="20" t="s">
        <v>3909</v>
      </c>
      <c r="I1619" s="20" t="str">
        <f t="shared" si="237"/>
        <v>Gm Jeleniewo (2)</v>
      </c>
      <c r="J1619" s="18" t="s">
        <v>1932</v>
      </c>
      <c r="K1619" s="151">
        <v>3104</v>
      </c>
      <c r="L1619" s="154">
        <v>501</v>
      </c>
      <c r="M1619" s="68">
        <v>36</v>
      </c>
      <c r="N1619" s="169">
        <v>3262.88</v>
      </c>
      <c r="O1619" s="32">
        <f t="shared" si="233"/>
        <v>1.15979381E-2</v>
      </c>
      <c r="P1619" s="32">
        <f t="shared" si="234"/>
        <v>1.7808092E-3</v>
      </c>
      <c r="Q1619" s="30">
        <f t="shared" si="235"/>
        <v>6.4950330000000005E-4</v>
      </c>
      <c r="R1619" s="94">
        <f t="shared" si="238"/>
        <v>324751</v>
      </c>
      <c r="S1619" s="177" t="s">
        <v>2313</v>
      </c>
      <c r="T1619" s="177"/>
      <c r="U1619" s="177"/>
      <c r="V1619" s="178"/>
      <c r="W1619" s="96">
        <f t="shared" si="236"/>
        <v>324751</v>
      </c>
    </row>
    <row r="1620" spans="1:23" hidden="1">
      <c r="A1620" s="165" t="s">
        <v>7017</v>
      </c>
      <c r="B1620" s="162">
        <v>2012042</v>
      </c>
      <c r="C1620" s="17" t="s">
        <v>554</v>
      </c>
      <c r="D1620" s="17" t="s">
        <v>487</v>
      </c>
      <c r="E1620" s="17" t="s">
        <v>434</v>
      </c>
      <c r="F1620" s="17" t="s">
        <v>2328</v>
      </c>
      <c r="G1620" s="20" t="s">
        <v>424</v>
      </c>
      <c r="H1620" s="20" t="s">
        <v>3910</v>
      </c>
      <c r="I1620" s="20" t="str">
        <f t="shared" si="237"/>
        <v>Gm Przerośl (2)</v>
      </c>
      <c r="J1620" s="18" t="s">
        <v>1933</v>
      </c>
      <c r="K1620" s="151">
        <v>2670</v>
      </c>
      <c r="L1620" s="154">
        <v>429</v>
      </c>
      <c r="M1620" s="68">
        <v>15</v>
      </c>
      <c r="N1620" s="169">
        <v>2925.21</v>
      </c>
      <c r="O1620" s="32">
        <f t="shared" si="233"/>
        <v>5.6179775000000003E-3</v>
      </c>
      <c r="P1620" s="32">
        <f t="shared" si="234"/>
        <v>8.2391080000000002E-4</v>
      </c>
      <c r="Q1620" s="30">
        <f t="shared" si="235"/>
        <v>3.0049980000000003E-4</v>
      </c>
      <c r="R1620" s="94">
        <f t="shared" si="238"/>
        <v>150249</v>
      </c>
      <c r="S1620" s="177" t="s">
        <v>2313</v>
      </c>
      <c r="T1620" s="177"/>
      <c r="U1620" s="177"/>
      <c r="V1620" s="178"/>
      <c r="W1620" s="96">
        <f t="shared" si="236"/>
        <v>150249</v>
      </c>
    </row>
    <row r="1621" spans="1:23" hidden="1">
      <c r="A1621" s="165" t="s">
        <v>7018</v>
      </c>
      <c r="B1621" s="162">
        <v>2012052</v>
      </c>
      <c r="C1621" s="17" t="s">
        <v>554</v>
      </c>
      <c r="D1621" s="17" t="s">
        <v>487</v>
      </c>
      <c r="E1621" s="17" t="s">
        <v>436</v>
      </c>
      <c r="F1621" s="17" t="s">
        <v>2328</v>
      </c>
      <c r="G1621" s="20" t="s">
        <v>424</v>
      </c>
      <c r="H1621" s="20" t="s">
        <v>3911</v>
      </c>
      <c r="I1621" s="20" t="str">
        <f t="shared" si="237"/>
        <v>Gm Raczki (2)</v>
      </c>
      <c r="J1621" s="18" t="s">
        <v>1934</v>
      </c>
      <c r="K1621" s="151">
        <v>5587</v>
      </c>
      <c r="L1621" s="154">
        <v>953</v>
      </c>
      <c r="M1621" s="68">
        <v>18</v>
      </c>
      <c r="N1621" s="169">
        <v>3298.95</v>
      </c>
      <c r="O1621" s="32">
        <f t="shared" ref="O1621:O1643" si="239" xml:space="preserve"> ROUNDDOWN(M1621/K1621,10)</f>
        <v>3.2217648000000001E-3</v>
      </c>
      <c r="P1621" s="32">
        <f t="shared" ref="P1621:P1643" si="240">ROUNDDOWN(L1621*O1621/N1621,10)</f>
        <v>9.3070269999999996E-4</v>
      </c>
      <c r="Q1621" s="30">
        <f t="shared" ref="Q1621:Q1643" si="241">ROUNDDOWN(P1621/$P$2498,10)</f>
        <v>3.3944930000000002E-4</v>
      </c>
      <c r="R1621" s="94">
        <f t="shared" si="238"/>
        <v>169724</v>
      </c>
      <c r="S1621" s="177" t="s">
        <v>2313</v>
      </c>
      <c r="T1621" s="177"/>
      <c r="U1621" s="177"/>
      <c r="V1621" s="178"/>
      <c r="W1621" s="96">
        <f t="shared" ref="W1621:W1643" si="242">MIN(R1621:U1621)</f>
        <v>169724</v>
      </c>
    </row>
    <row r="1622" spans="1:23" hidden="1">
      <c r="A1622" s="165" t="s">
        <v>7019</v>
      </c>
      <c r="B1622" s="162">
        <v>2012062</v>
      </c>
      <c r="C1622" s="17" t="s">
        <v>554</v>
      </c>
      <c r="D1622" s="17" t="s">
        <v>487</v>
      </c>
      <c r="E1622" s="17" t="s">
        <v>438</v>
      </c>
      <c r="F1622" s="17" t="s">
        <v>2328</v>
      </c>
      <c r="G1622" s="20" t="s">
        <v>424</v>
      </c>
      <c r="H1622" s="20" t="s">
        <v>3912</v>
      </c>
      <c r="I1622" s="20" t="str">
        <f t="shared" si="237"/>
        <v>Gm Rutka-Tartak (2)</v>
      </c>
      <c r="J1622" s="18" t="s">
        <v>1935</v>
      </c>
      <c r="K1622" s="151">
        <v>2136</v>
      </c>
      <c r="L1622" s="154">
        <v>307</v>
      </c>
      <c r="M1622" s="68">
        <v>26</v>
      </c>
      <c r="N1622" s="169">
        <v>3141.18</v>
      </c>
      <c r="O1622" s="32">
        <f t="shared" si="239"/>
        <v>1.21722846E-2</v>
      </c>
      <c r="P1622" s="32">
        <f t="shared" si="240"/>
        <v>1.1896457E-3</v>
      </c>
      <c r="Q1622" s="30">
        <f t="shared" si="241"/>
        <v>4.3389189999999998E-4</v>
      </c>
      <c r="R1622" s="94">
        <f t="shared" si="238"/>
        <v>216945</v>
      </c>
      <c r="S1622" s="177" t="s">
        <v>2313</v>
      </c>
      <c r="T1622" s="177"/>
      <c r="U1622" s="177"/>
      <c r="V1622" s="178"/>
      <c r="W1622" s="96">
        <f t="shared" si="242"/>
        <v>216945</v>
      </c>
    </row>
    <row r="1623" spans="1:23" hidden="1">
      <c r="A1623" s="165" t="s">
        <v>7020</v>
      </c>
      <c r="B1623" s="162">
        <v>2012072</v>
      </c>
      <c r="C1623" s="17" t="s">
        <v>554</v>
      </c>
      <c r="D1623" s="17" t="s">
        <v>487</v>
      </c>
      <c r="E1623" s="17" t="s">
        <v>445</v>
      </c>
      <c r="F1623" s="17" t="s">
        <v>2328</v>
      </c>
      <c r="G1623" s="20" t="s">
        <v>424</v>
      </c>
      <c r="H1623" s="20" t="s">
        <v>3913</v>
      </c>
      <c r="I1623" s="20" t="str">
        <f t="shared" si="237"/>
        <v>Gm Suwałki (2)</v>
      </c>
      <c r="J1623" s="18" t="s">
        <v>1936</v>
      </c>
      <c r="K1623" s="151">
        <v>8226</v>
      </c>
      <c r="L1623" s="154">
        <v>1396</v>
      </c>
      <c r="M1623" s="68">
        <v>25</v>
      </c>
      <c r="N1623" s="169">
        <v>8462.7999999999993</v>
      </c>
      <c r="O1623" s="32">
        <f t="shared" si="239"/>
        <v>3.0391441000000002E-3</v>
      </c>
      <c r="P1623" s="32">
        <f t="shared" si="240"/>
        <v>5.0132870000000002E-4</v>
      </c>
      <c r="Q1623" s="30">
        <f t="shared" si="241"/>
        <v>1.8284639999999999E-4</v>
      </c>
      <c r="R1623" s="94">
        <f t="shared" si="238"/>
        <v>91423</v>
      </c>
      <c r="S1623" s="177" t="s">
        <v>2313</v>
      </c>
      <c r="T1623" s="177"/>
      <c r="U1623" s="177"/>
      <c r="V1623" s="178"/>
      <c r="W1623" s="96">
        <f t="shared" si="242"/>
        <v>91423</v>
      </c>
    </row>
    <row r="1624" spans="1:23" ht="20.25" hidden="1" customHeight="1">
      <c r="A1624" s="165" t="s">
        <v>7021</v>
      </c>
      <c r="B1624" s="162">
        <v>2012082</v>
      </c>
      <c r="C1624" s="17" t="s">
        <v>554</v>
      </c>
      <c r="D1624" s="17" t="s">
        <v>487</v>
      </c>
      <c r="E1624" s="17" t="s">
        <v>469</v>
      </c>
      <c r="F1624" s="17" t="s">
        <v>2328</v>
      </c>
      <c r="G1624" s="20" t="s">
        <v>424</v>
      </c>
      <c r="H1624" s="20" t="s">
        <v>3914</v>
      </c>
      <c r="I1624" s="20" t="str">
        <f t="shared" si="237"/>
        <v>Gm Szypliszki (2)</v>
      </c>
      <c r="J1624" s="18" t="s">
        <v>1937</v>
      </c>
      <c r="K1624" s="151">
        <v>3861</v>
      </c>
      <c r="L1624" s="154">
        <v>577</v>
      </c>
      <c r="M1624" s="68">
        <v>16</v>
      </c>
      <c r="N1624" s="169">
        <v>4392.55</v>
      </c>
      <c r="O1624" s="32">
        <f t="shared" si="239"/>
        <v>4.1440041000000002E-3</v>
      </c>
      <c r="P1624" s="32">
        <f t="shared" si="240"/>
        <v>5.4435129999999999E-4</v>
      </c>
      <c r="Q1624" s="30">
        <f t="shared" si="241"/>
        <v>1.9853779999999999E-4</v>
      </c>
      <c r="R1624" s="94">
        <f t="shared" si="238"/>
        <v>99268</v>
      </c>
      <c r="S1624" s="177" t="s">
        <v>2313</v>
      </c>
      <c r="T1624" s="177"/>
      <c r="U1624" s="177"/>
      <c r="V1624" s="178"/>
      <c r="W1624" s="96">
        <f t="shared" si="242"/>
        <v>99268</v>
      </c>
    </row>
    <row r="1625" spans="1:23" hidden="1">
      <c r="A1625" s="165" t="s">
        <v>7022</v>
      </c>
      <c r="B1625" s="163">
        <v>2012092</v>
      </c>
      <c r="C1625" s="17" t="s">
        <v>554</v>
      </c>
      <c r="D1625" s="17" t="s">
        <v>487</v>
      </c>
      <c r="E1625" s="17" t="s">
        <v>471</v>
      </c>
      <c r="F1625" s="17" t="s">
        <v>2328</v>
      </c>
      <c r="G1625" s="20" t="s">
        <v>424</v>
      </c>
      <c r="H1625" s="20" t="s">
        <v>3915</v>
      </c>
      <c r="I1625" s="20" t="str">
        <f t="shared" si="237"/>
        <v>Gm Wiżajny (2)</v>
      </c>
      <c r="J1625" s="18" t="s">
        <v>1938</v>
      </c>
      <c r="K1625" s="151">
        <v>1896</v>
      </c>
      <c r="L1625" s="154">
        <v>259</v>
      </c>
      <c r="M1625" s="68">
        <v>34</v>
      </c>
      <c r="N1625" s="169">
        <v>2583.5500000000002</v>
      </c>
      <c r="O1625" s="32">
        <f t="shared" si="239"/>
        <v>1.7932489400000001E-2</v>
      </c>
      <c r="P1625" s="32">
        <f t="shared" si="240"/>
        <v>1.7977259000000001E-3</v>
      </c>
      <c r="Q1625" s="30">
        <f t="shared" si="241"/>
        <v>6.5567320000000002E-4</v>
      </c>
      <c r="R1625" s="94">
        <f t="shared" si="238"/>
        <v>327836</v>
      </c>
      <c r="S1625" s="177" t="s">
        <v>2313</v>
      </c>
      <c r="T1625" s="177"/>
      <c r="U1625" s="177"/>
      <c r="V1625" s="178"/>
      <c r="W1625" s="96">
        <f t="shared" si="242"/>
        <v>327836</v>
      </c>
    </row>
    <row r="1626" spans="1:23" hidden="1">
      <c r="A1626" s="165" t="s">
        <v>7023</v>
      </c>
      <c r="B1626" s="162">
        <v>2013011</v>
      </c>
      <c r="C1626" s="17" t="s">
        <v>554</v>
      </c>
      <c r="D1626" s="17" t="s">
        <v>489</v>
      </c>
      <c r="E1626" s="17" t="s">
        <v>430</v>
      </c>
      <c r="F1626" s="17" t="s">
        <v>2327</v>
      </c>
      <c r="G1626" s="20" t="s">
        <v>423</v>
      </c>
      <c r="H1626" s="20" t="s">
        <v>3916</v>
      </c>
      <c r="I1626" s="20" t="str">
        <f t="shared" si="237"/>
        <v>M Wysokie Mazowieckie (1)</v>
      </c>
      <c r="J1626" s="18" t="s">
        <v>1939</v>
      </c>
      <c r="K1626" s="151">
        <v>8915</v>
      </c>
      <c r="L1626" s="154">
        <v>1274</v>
      </c>
      <c r="M1626" s="68">
        <v>1</v>
      </c>
      <c r="N1626" s="169">
        <v>5240.76</v>
      </c>
      <c r="O1626" s="32">
        <f t="shared" si="239"/>
        <v>1.1217040000000001E-4</v>
      </c>
      <c r="P1626" s="32">
        <f t="shared" si="240"/>
        <v>2.7268E-5</v>
      </c>
      <c r="Q1626" s="30">
        <f t="shared" si="241"/>
        <v>9.9451999999999992E-6</v>
      </c>
      <c r="R1626" s="94">
        <f t="shared" si="238"/>
        <v>4972</v>
      </c>
      <c r="S1626" s="177" t="s">
        <v>2313</v>
      </c>
      <c r="T1626" s="177"/>
      <c r="U1626" s="177"/>
      <c r="V1626" s="178"/>
      <c r="W1626" s="96">
        <f t="shared" si="242"/>
        <v>4972</v>
      </c>
    </row>
    <row r="1627" spans="1:23" hidden="1">
      <c r="A1627" s="165" t="s">
        <v>7024</v>
      </c>
      <c r="B1627" s="162">
        <v>2013023</v>
      </c>
      <c r="C1627" s="17" t="s">
        <v>554</v>
      </c>
      <c r="D1627" s="17" t="s">
        <v>489</v>
      </c>
      <c r="E1627" s="17" t="s">
        <v>429</v>
      </c>
      <c r="F1627" s="17" t="s">
        <v>2329</v>
      </c>
      <c r="G1627" s="20" t="s">
        <v>425</v>
      </c>
      <c r="H1627" s="20" t="s">
        <v>3917</v>
      </c>
      <c r="I1627" s="20" t="str">
        <f t="shared" si="237"/>
        <v>M-Gm Ciechanowiec (3)</v>
      </c>
      <c r="J1627" s="18" t="s">
        <v>1940</v>
      </c>
      <c r="K1627" s="151">
        <v>7804</v>
      </c>
      <c r="L1627" s="154">
        <v>1016</v>
      </c>
      <c r="M1627" s="68">
        <v>47</v>
      </c>
      <c r="N1627" s="169">
        <v>3571.73</v>
      </c>
      <c r="O1627" s="32">
        <f t="shared" si="239"/>
        <v>6.0225525000000002E-3</v>
      </c>
      <c r="P1627" s="32">
        <f t="shared" si="240"/>
        <v>1.7131511E-3</v>
      </c>
      <c r="Q1627" s="30">
        <f t="shared" si="241"/>
        <v>6.2482680000000004E-4</v>
      </c>
      <c r="R1627" s="94">
        <f t="shared" si="238"/>
        <v>312413</v>
      </c>
      <c r="S1627" s="177" t="s">
        <v>2313</v>
      </c>
      <c r="T1627" s="177"/>
      <c r="U1627" s="177"/>
      <c r="V1627" s="178"/>
      <c r="W1627" s="96">
        <f t="shared" si="242"/>
        <v>312413</v>
      </c>
    </row>
    <row r="1628" spans="1:23" ht="20.25" hidden="1" customHeight="1">
      <c r="A1628" s="165" t="s">
        <v>7025</v>
      </c>
      <c r="B1628" s="162">
        <v>2013033</v>
      </c>
      <c r="C1628" s="17" t="s">
        <v>554</v>
      </c>
      <c r="D1628" s="17" t="s">
        <v>489</v>
      </c>
      <c r="E1628" s="17" t="s">
        <v>432</v>
      </c>
      <c r="F1628" s="17" t="s">
        <v>2329</v>
      </c>
      <c r="G1628" s="20" t="s">
        <v>425</v>
      </c>
      <c r="H1628" s="20" t="s">
        <v>3918</v>
      </c>
      <c r="I1628" s="20" t="str">
        <f t="shared" si="237"/>
        <v>M-Gm Czyżew (3)</v>
      </c>
      <c r="J1628" s="18" t="s">
        <v>2312</v>
      </c>
      <c r="K1628" s="151">
        <v>5875</v>
      </c>
      <c r="L1628" s="154">
        <v>917</v>
      </c>
      <c r="M1628" s="68">
        <v>13</v>
      </c>
      <c r="N1628" s="169">
        <v>4506.26</v>
      </c>
      <c r="O1628" s="32">
        <f t="shared" si="239"/>
        <v>2.2127659000000001E-3</v>
      </c>
      <c r="P1628" s="32">
        <f t="shared" si="240"/>
        <v>4.5028610000000003E-4</v>
      </c>
      <c r="Q1628" s="30">
        <f t="shared" si="241"/>
        <v>1.6422999999999999E-4</v>
      </c>
      <c r="R1628" s="94">
        <f t="shared" si="238"/>
        <v>82115</v>
      </c>
      <c r="S1628" s="177" t="s">
        <v>2313</v>
      </c>
      <c r="T1628" s="177"/>
      <c r="U1628" s="177"/>
      <c r="V1628" s="178"/>
      <c r="W1628" s="96">
        <f t="shared" si="242"/>
        <v>82115</v>
      </c>
    </row>
    <row r="1629" spans="1:23" hidden="1">
      <c r="A1629" s="165" t="s">
        <v>7026</v>
      </c>
      <c r="B1629" s="162">
        <v>2013042</v>
      </c>
      <c r="C1629" s="17" t="s">
        <v>554</v>
      </c>
      <c r="D1629" s="17" t="s">
        <v>489</v>
      </c>
      <c r="E1629" s="17" t="s">
        <v>434</v>
      </c>
      <c r="F1629" s="17" t="s">
        <v>2328</v>
      </c>
      <c r="G1629" s="20" t="s">
        <v>424</v>
      </c>
      <c r="H1629" s="20" t="s">
        <v>3919</v>
      </c>
      <c r="I1629" s="20" t="str">
        <f t="shared" si="237"/>
        <v>Gm Klukowo (2)</v>
      </c>
      <c r="J1629" s="18" t="s">
        <v>1941</v>
      </c>
      <c r="K1629" s="151">
        <v>3830</v>
      </c>
      <c r="L1629" s="154">
        <v>531</v>
      </c>
      <c r="M1629" s="68">
        <v>55</v>
      </c>
      <c r="N1629" s="169">
        <v>3010.9</v>
      </c>
      <c r="O1629" s="32">
        <f t="shared" si="239"/>
        <v>1.43603133E-2</v>
      </c>
      <c r="P1629" s="32">
        <f t="shared" si="240"/>
        <v>2.5325737E-3</v>
      </c>
      <c r="Q1629" s="30">
        <f t="shared" si="241"/>
        <v>9.2368959999999999E-4</v>
      </c>
      <c r="R1629" s="94">
        <f t="shared" si="238"/>
        <v>461844</v>
      </c>
      <c r="S1629" s="177" t="s">
        <v>2313</v>
      </c>
      <c r="T1629" s="177"/>
      <c r="U1629" s="177"/>
      <c r="V1629" s="178"/>
      <c r="W1629" s="96">
        <f t="shared" si="242"/>
        <v>461844</v>
      </c>
    </row>
    <row r="1630" spans="1:23" hidden="1">
      <c r="A1630" s="165" t="s">
        <v>7027</v>
      </c>
      <c r="B1630" s="162">
        <v>2013052</v>
      </c>
      <c r="C1630" s="17" t="s">
        <v>554</v>
      </c>
      <c r="D1630" s="17" t="s">
        <v>489</v>
      </c>
      <c r="E1630" s="17" t="s">
        <v>436</v>
      </c>
      <c r="F1630" s="17" t="s">
        <v>2328</v>
      </c>
      <c r="G1630" s="20" t="s">
        <v>424</v>
      </c>
      <c r="H1630" s="20" t="s">
        <v>3920</v>
      </c>
      <c r="I1630" s="20" t="str">
        <f t="shared" si="237"/>
        <v>Gm Kobylin-Borzymy (2)</v>
      </c>
      <c r="J1630" s="18" t="s">
        <v>1942</v>
      </c>
      <c r="K1630" s="151">
        <v>2840</v>
      </c>
      <c r="L1630" s="154">
        <v>327</v>
      </c>
      <c r="M1630" s="68">
        <v>25</v>
      </c>
      <c r="N1630" s="169">
        <v>2692.6</v>
      </c>
      <c r="O1630" s="32">
        <f t="shared" si="239"/>
        <v>8.8028168999999996E-3</v>
      </c>
      <c r="P1630" s="32">
        <f t="shared" si="240"/>
        <v>1.0690489000000001E-3</v>
      </c>
      <c r="Q1630" s="30">
        <f t="shared" si="241"/>
        <v>3.8990740000000002E-4</v>
      </c>
      <c r="R1630" s="94">
        <f t="shared" si="238"/>
        <v>194953</v>
      </c>
      <c r="S1630" s="177" t="s">
        <v>2313</v>
      </c>
      <c r="T1630" s="177"/>
      <c r="U1630" s="177"/>
      <c r="V1630" s="178"/>
      <c r="W1630" s="96">
        <f t="shared" si="242"/>
        <v>194953</v>
      </c>
    </row>
    <row r="1631" spans="1:23" ht="20.25" hidden="1" customHeight="1">
      <c r="A1631" s="165" t="s">
        <v>7028</v>
      </c>
      <c r="B1631" s="162">
        <v>2013062</v>
      </c>
      <c r="C1631" s="17" t="s">
        <v>554</v>
      </c>
      <c r="D1631" s="17" t="s">
        <v>489</v>
      </c>
      <c r="E1631" s="17" t="s">
        <v>438</v>
      </c>
      <c r="F1631" s="17" t="s">
        <v>2328</v>
      </c>
      <c r="G1631" s="20" t="s">
        <v>424</v>
      </c>
      <c r="H1631" s="20" t="s">
        <v>3921</v>
      </c>
      <c r="I1631" s="20" t="str">
        <f t="shared" si="237"/>
        <v>Gm Kulesze Kościelne (2)</v>
      </c>
      <c r="J1631" s="18" t="s">
        <v>1943</v>
      </c>
      <c r="K1631" s="151">
        <v>2857</v>
      </c>
      <c r="L1631" s="154">
        <v>431</v>
      </c>
      <c r="M1631" s="68">
        <v>13</v>
      </c>
      <c r="N1631" s="169">
        <v>3155.66</v>
      </c>
      <c r="O1631" s="32">
        <f t="shared" si="239"/>
        <v>4.5502275000000002E-3</v>
      </c>
      <c r="P1631" s="32">
        <f t="shared" si="240"/>
        <v>6.2147000000000005E-4</v>
      </c>
      <c r="Q1631" s="30">
        <f t="shared" si="241"/>
        <v>2.2666480000000001E-4</v>
      </c>
      <c r="R1631" s="94">
        <f t="shared" si="238"/>
        <v>113332</v>
      </c>
      <c r="S1631" s="177" t="s">
        <v>2313</v>
      </c>
      <c r="T1631" s="177"/>
      <c r="U1631" s="177"/>
      <c r="V1631" s="178"/>
      <c r="W1631" s="96">
        <f t="shared" si="242"/>
        <v>113332</v>
      </c>
    </row>
    <row r="1632" spans="1:23" hidden="1">
      <c r="A1632" s="165" t="s">
        <v>7029</v>
      </c>
      <c r="B1632" s="162">
        <v>2013072</v>
      </c>
      <c r="C1632" s="17" t="s">
        <v>554</v>
      </c>
      <c r="D1632" s="17" t="s">
        <v>489</v>
      </c>
      <c r="E1632" s="17" t="s">
        <v>445</v>
      </c>
      <c r="F1632" s="17" t="s">
        <v>2328</v>
      </c>
      <c r="G1632" s="20" t="s">
        <v>424</v>
      </c>
      <c r="H1632" s="20" t="s">
        <v>3922</v>
      </c>
      <c r="I1632" s="20" t="str">
        <f t="shared" si="237"/>
        <v>Gm Nowe Piekuty (2)</v>
      </c>
      <c r="J1632" s="18" t="s">
        <v>1944</v>
      </c>
      <c r="K1632" s="151">
        <v>3503</v>
      </c>
      <c r="L1632" s="154">
        <v>482</v>
      </c>
      <c r="M1632" s="68">
        <v>17</v>
      </c>
      <c r="N1632" s="169">
        <v>3120.82</v>
      </c>
      <c r="O1632" s="32">
        <f t="shared" si="239"/>
        <v>4.8529831000000004E-3</v>
      </c>
      <c r="P1632" s="32">
        <f t="shared" si="240"/>
        <v>7.4952660000000002E-4</v>
      </c>
      <c r="Q1632" s="30">
        <f t="shared" si="241"/>
        <v>2.7337009999999997E-4</v>
      </c>
      <c r="R1632" s="94">
        <f t="shared" si="238"/>
        <v>136685</v>
      </c>
      <c r="S1632" s="177" t="s">
        <v>2313</v>
      </c>
      <c r="T1632" s="177"/>
      <c r="U1632" s="177"/>
      <c r="V1632" s="178"/>
      <c r="W1632" s="96">
        <f t="shared" si="242"/>
        <v>136685</v>
      </c>
    </row>
    <row r="1633" spans="1:23" hidden="1">
      <c r="A1633" s="165" t="s">
        <v>7030</v>
      </c>
      <c r="B1633" s="162">
        <v>2013082</v>
      </c>
      <c r="C1633" s="17" t="s">
        <v>554</v>
      </c>
      <c r="D1633" s="17" t="s">
        <v>489</v>
      </c>
      <c r="E1633" s="17" t="s">
        <v>469</v>
      </c>
      <c r="F1633" s="17" t="s">
        <v>2328</v>
      </c>
      <c r="G1633" s="20" t="s">
        <v>424</v>
      </c>
      <c r="H1633" s="20" t="s">
        <v>3923</v>
      </c>
      <c r="I1633" s="20" t="str">
        <f t="shared" si="237"/>
        <v>Gm Sokoły (2)</v>
      </c>
      <c r="J1633" s="18" t="s">
        <v>1945</v>
      </c>
      <c r="K1633" s="151">
        <v>5112</v>
      </c>
      <c r="L1633" s="154">
        <v>789</v>
      </c>
      <c r="M1633" s="68">
        <v>22</v>
      </c>
      <c r="N1633" s="169">
        <v>3799.72</v>
      </c>
      <c r="O1633" s="32">
        <f t="shared" si="239"/>
        <v>4.3035992999999996E-3</v>
      </c>
      <c r="P1633" s="32">
        <f t="shared" si="240"/>
        <v>8.9362890000000003E-4</v>
      </c>
      <c r="Q1633" s="30">
        <f t="shared" si="241"/>
        <v>3.2592759999999999E-4</v>
      </c>
      <c r="R1633" s="94">
        <f t="shared" si="238"/>
        <v>162963</v>
      </c>
      <c r="S1633" s="177" t="s">
        <v>2313</v>
      </c>
      <c r="T1633" s="177"/>
      <c r="U1633" s="177"/>
      <c r="V1633" s="178"/>
      <c r="W1633" s="96">
        <f t="shared" si="242"/>
        <v>162963</v>
      </c>
    </row>
    <row r="1634" spans="1:23" hidden="1">
      <c r="A1634" s="165" t="s">
        <v>7031</v>
      </c>
      <c r="B1634" s="162">
        <v>2013093</v>
      </c>
      <c r="C1634" s="17" t="s">
        <v>554</v>
      </c>
      <c r="D1634" s="17" t="s">
        <v>489</v>
      </c>
      <c r="E1634" s="17" t="s">
        <v>471</v>
      </c>
      <c r="F1634" s="17" t="s">
        <v>2329</v>
      </c>
      <c r="G1634" s="20" t="s">
        <v>425</v>
      </c>
      <c r="H1634" s="20" t="s">
        <v>3924</v>
      </c>
      <c r="I1634" s="20" t="str">
        <f t="shared" si="237"/>
        <v>M-Gm Szepietowo (3)</v>
      </c>
      <c r="J1634" s="18" t="s">
        <v>1946</v>
      </c>
      <c r="K1634" s="151">
        <v>6254</v>
      </c>
      <c r="L1634" s="154">
        <v>907</v>
      </c>
      <c r="M1634" s="68">
        <v>16</v>
      </c>
      <c r="N1634" s="169">
        <v>4426.5</v>
      </c>
      <c r="O1634" s="32">
        <f t="shared" si="239"/>
        <v>2.5583626E-3</v>
      </c>
      <c r="P1634" s="32">
        <f t="shared" si="240"/>
        <v>5.2421430000000005E-4</v>
      </c>
      <c r="Q1634" s="30">
        <f t="shared" si="241"/>
        <v>1.911933E-4</v>
      </c>
      <c r="R1634" s="94">
        <f t="shared" si="238"/>
        <v>95596</v>
      </c>
      <c r="S1634" s="177" t="s">
        <v>2313</v>
      </c>
      <c r="T1634" s="177"/>
      <c r="U1634" s="177"/>
      <c r="V1634" s="178"/>
      <c r="W1634" s="96">
        <f t="shared" si="242"/>
        <v>95596</v>
      </c>
    </row>
    <row r="1635" spans="1:23" hidden="1">
      <c r="A1635" s="165" t="s">
        <v>7032</v>
      </c>
      <c r="B1635" s="163">
        <v>2013102</v>
      </c>
      <c r="C1635" s="17" t="s">
        <v>554</v>
      </c>
      <c r="D1635" s="17" t="s">
        <v>489</v>
      </c>
      <c r="E1635" s="17" t="s">
        <v>484</v>
      </c>
      <c r="F1635" s="17" t="s">
        <v>2328</v>
      </c>
      <c r="G1635" s="20" t="s">
        <v>424</v>
      </c>
      <c r="H1635" s="20" t="s">
        <v>3925</v>
      </c>
      <c r="I1635" s="20" t="str">
        <f t="shared" si="237"/>
        <v>Gm Wysokie Mazowieckie (2)</v>
      </c>
      <c r="J1635" s="18" t="s">
        <v>1939</v>
      </c>
      <c r="K1635" s="151">
        <v>5452</v>
      </c>
      <c r="L1635" s="154">
        <v>966</v>
      </c>
      <c r="M1635" s="68">
        <v>21</v>
      </c>
      <c r="N1635" s="169">
        <v>5176.28</v>
      </c>
      <c r="O1635" s="32">
        <f t="shared" si="239"/>
        <v>3.8517974999999999E-3</v>
      </c>
      <c r="P1635" s="32">
        <f t="shared" si="240"/>
        <v>7.1882439999999999E-4</v>
      </c>
      <c r="Q1635" s="30">
        <f t="shared" si="241"/>
        <v>2.6217219999999998E-4</v>
      </c>
      <c r="R1635" s="94">
        <f t="shared" si="238"/>
        <v>131086</v>
      </c>
      <c r="S1635" s="177" t="s">
        <v>2313</v>
      </c>
      <c r="T1635" s="177"/>
      <c r="U1635" s="177"/>
      <c r="V1635" s="178"/>
      <c r="W1635" s="96">
        <f t="shared" si="242"/>
        <v>131086</v>
      </c>
    </row>
    <row r="1636" spans="1:23" hidden="1">
      <c r="A1636" s="165" t="s">
        <v>7033</v>
      </c>
      <c r="B1636" s="162">
        <v>2014011</v>
      </c>
      <c r="C1636" s="17" t="s">
        <v>554</v>
      </c>
      <c r="D1636" s="17" t="s">
        <v>491</v>
      </c>
      <c r="E1636" s="17" t="s">
        <v>430</v>
      </c>
      <c r="F1636" s="17" t="s">
        <v>2327</v>
      </c>
      <c r="G1636" s="20" t="s">
        <v>423</v>
      </c>
      <c r="H1636" s="20" t="s">
        <v>3926</v>
      </c>
      <c r="I1636" s="20" t="str">
        <f t="shared" si="237"/>
        <v>M Zambrów (1)</v>
      </c>
      <c r="J1636" s="18" t="s">
        <v>1947</v>
      </c>
      <c r="K1636" s="151">
        <v>20503</v>
      </c>
      <c r="L1636" s="154">
        <v>2608</v>
      </c>
      <c r="M1636" s="68">
        <v>52</v>
      </c>
      <c r="N1636" s="169">
        <v>4363.38</v>
      </c>
      <c r="O1636" s="32">
        <f t="shared" si="239"/>
        <v>2.5362141999999998E-3</v>
      </c>
      <c r="P1636" s="32">
        <f t="shared" si="240"/>
        <v>1.5158997E-3</v>
      </c>
      <c r="Q1636" s="30">
        <f t="shared" si="241"/>
        <v>5.5288449999999997E-4</v>
      </c>
      <c r="R1636" s="94">
        <f t="shared" si="238"/>
        <v>276442</v>
      </c>
      <c r="S1636" s="177" t="s">
        <v>2313</v>
      </c>
      <c r="T1636" s="177"/>
      <c r="U1636" s="177"/>
      <c r="V1636" s="178"/>
      <c r="W1636" s="96">
        <f t="shared" si="242"/>
        <v>276442</v>
      </c>
    </row>
    <row r="1637" spans="1:23" hidden="1">
      <c r="A1637" s="165" t="s">
        <v>7034</v>
      </c>
      <c r="B1637" s="162">
        <v>2014022</v>
      </c>
      <c r="C1637" s="17" t="s">
        <v>554</v>
      </c>
      <c r="D1637" s="17" t="s">
        <v>491</v>
      </c>
      <c r="E1637" s="17" t="s">
        <v>429</v>
      </c>
      <c r="F1637" s="17" t="s">
        <v>2328</v>
      </c>
      <c r="G1637" s="20" t="s">
        <v>424</v>
      </c>
      <c r="H1637" s="20" t="s">
        <v>3927</v>
      </c>
      <c r="I1637" s="20" t="str">
        <f t="shared" si="237"/>
        <v>Gm Kołaki Kościelne (2)</v>
      </c>
      <c r="J1637" s="18" t="s">
        <v>1948</v>
      </c>
      <c r="K1637" s="151">
        <v>2121</v>
      </c>
      <c r="L1637" s="154">
        <v>302</v>
      </c>
      <c r="M1637" s="68">
        <v>17</v>
      </c>
      <c r="N1637" s="169">
        <v>3537.5</v>
      </c>
      <c r="O1637" s="32">
        <f t="shared" si="239"/>
        <v>8.0150871999999998E-3</v>
      </c>
      <c r="P1637" s="32">
        <f t="shared" si="240"/>
        <v>6.8425620000000002E-4</v>
      </c>
      <c r="Q1637" s="30">
        <f t="shared" si="241"/>
        <v>2.495644E-4</v>
      </c>
      <c r="R1637" s="94">
        <f t="shared" si="238"/>
        <v>124782</v>
      </c>
      <c r="S1637" s="177" t="s">
        <v>2313</v>
      </c>
      <c r="T1637" s="177"/>
      <c r="U1637" s="177"/>
      <c r="V1637" s="178"/>
      <c r="W1637" s="96">
        <f t="shared" si="242"/>
        <v>124782</v>
      </c>
    </row>
    <row r="1638" spans="1:23" hidden="1">
      <c r="A1638" s="165" t="s">
        <v>7035</v>
      </c>
      <c r="B1638" s="162">
        <v>2014032</v>
      </c>
      <c r="C1638" s="17" t="s">
        <v>554</v>
      </c>
      <c r="D1638" s="17" t="s">
        <v>491</v>
      </c>
      <c r="E1638" s="17" t="s">
        <v>432</v>
      </c>
      <c r="F1638" s="17" t="s">
        <v>2328</v>
      </c>
      <c r="G1638" s="20" t="s">
        <v>424</v>
      </c>
      <c r="H1638" s="20" t="s">
        <v>3928</v>
      </c>
      <c r="I1638" s="20" t="str">
        <f t="shared" si="237"/>
        <v>Gm Rutki (2)</v>
      </c>
      <c r="J1638" s="18" t="s">
        <v>1949</v>
      </c>
      <c r="K1638" s="151">
        <v>4963</v>
      </c>
      <c r="L1638" s="154">
        <v>635</v>
      </c>
      <c r="M1638" s="68">
        <v>29</v>
      </c>
      <c r="N1638" s="169">
        <v>3134.72</v>
      </c>
      <c r="O1638" s="32">
        <f t="shared" si="239"/>
        <v>5.8432398999999999E-3</v>
      </c>
      <c r="P1638" s="32">
        <f t="shared" si="240"/>
        <v>1.1836646000000001E-3</v>
      </c>
      <c r="Q1638" s="30">
        <f t="shared" si="241"/>
        <v>4.3171049999999998E-4</v>
      </c>
      <c r="R1638" s="94">
        <f t="shared" si="238"/>
        <v>215855</v>
      </c>
      <c r="S1638" s="177"/>
      <c r="T1638" s="177"/>
      <c r="U1638" s="177"/>
      <c r="V1638" s="178"/>
      <c r="W1638" s="96">
        <f t="shared" si="242"/>
        <v>215855</v>
      </c>
    </row>
    <row r="1639" spans="1:23" hidden="1">
      <c r="A1639" s="165" t="s">
        <v>7036</v>
      </c>
      <c r="B1639" s="162">
        <v>2014042</v>
      </c>
      <c r="C1639" s="17" t="s">
        <v>554</v>
      </c>
      <c r="D1639" s="17" t="s">
        <v>491</v>
      </c>
      <c r="E1639" s="17" t="s">
        <v>434</v>
      </c>
      <c r="F1639" s="17" t="s">
        <v>2328</v>
      </c>
      <c r="G1639" s="20" t="s">
        <v>424</v>
      </c>
      <c r="H1639" s="20" t="s">
        <v>3929</v>
      </c>
      <c r="I1639" s="20" t="str">
        <f t="shared" si="237"/>
        <v>Gm Szumowo (2)</v>
      </c>
      <c r="J1639" s="18" t="s">
        <v>1950</v>
      </c>
      <c r="K1639" s="151">
        <v>4475</v>
      </c>
      <c r="L1639" s="154">
        <v>692</v>
      </c>
      <c r="M1639" s="68">
        <v>33</v>
      </c>
      <c r="N1639" s="169">
        <v>7333.88</v>
      </c>
      <c r="O1639" s="32">
        <f t="shared" si="239"/>
        <v>7.3743016E-3</v>
      </c>
      <c r="P1639" s="32">
        <f t="shared" si="240"/>
        <v>6.95814E-4</v>
      </c>
      <c r="Q1639" s="30">
        <f t="shared" si="241"/>
        <v>2.5377979999999999E-4</v>
      </c>
      <c r="R1639" s="94">
        <f t="shared" si="238"/>
        <v>126889</v>
      </c>
      <c r="S1639" s="177" t="s">
        <v>2313</v>
      </c>
      <c r="T1639" s="177"/>
      <c r="U1639" s="177"/>
      <c r="V1639" s="178"/>
      <c r="W1639" s="96">
        <f t="shared" si="242"/>
        <v>126889</v>
      </c>
    </row>
    <row r="1640" spans="1:23" hidden="1">
      <c r="A1640" s="165" t="s">
        <v>7037</v>
      </c>
      <c r="B1640" s="162">
        <v>2014052</v>
      </c>
      <c r="C1640" s="17" t="s">
        <v>554</v>
      </c>
      <c r="D1640" s="17" t="s">
        <v>491</v>
      </c>
      <c r="E1640" s="17" t="s">
        <v>436</v>
      </c>
      <c r="F1640" s="17" t="s">
        <v>2328</v>
      </c>
      <c r="G1640" s="20" t="s">
        <v>424</v>
      </c>
      <c r="H1640" s="20" t="s">
        <v>3930</v>
      </c>
      <c r="I1640" s="20" t="str">
        <f t="shared" si="237"/>
        <v>Gm Zambrów (2)</v>
      </c>
      <c r="J1640" s="18" t="s">
        <v>1947</v>
      </c>
      <c r="K1640" s="151">
        <v>8757</v>
      </c>
      <c r="L1640" s="154">
        <v>1383</v>
      </c>
      <c r="M1640" s="68">
        <v>9</v>
      </c>
      <c r="N1640" s="169">
        <v>5147.91</v>
      </c>
      <c r="O1640" s="32">
        <f t="shared" si="239"/>
        <v>1.0277492E-3</v>
      </c>
      <c r="P1640" s="32">
        <f t="shared" si="240"/>
        <v>2.7610759999999998E-4</v>
      </c>
      <c r="Q1640" s="30">
        <f t="shared" si="241"/>
        <v>1.0070289999999999E-4</v>
      </c>
      <c r="R1640" s="94">
        <f t="shared" si="238"/>
        <v>50351</v>
      </c>
      <c r="S1640" s="177" t="s">
        <v>2313</v>
      </c>
      <c r="T1640" s="177"/>
      <c r="U1640" s="177"/>
      <c r="V1640" s="178"/>
      <c r="W1640" s="96">
        <f t="shared" si="242"/>
        <v>50351</v>
      </c>
    </row>
    <row r="1641" spans="1:23" hidden="1">
      <c r="A1641" s="165" t="s">
        <v>7038</v>
      </c>
      <c r="B1641" s="162">
        <v>2061011</v>
      </c>
      <c r="C1641" s="17" t="s">
        <v>554</v>
      </c>
      <c r="D1641" s="17" t="s">
        <v>604</v>
      </c>
      <c r="E1641" s="17" t="s">
        <v>430</v>
      </c>
      <c r="F1641" s="17" t="s">
        <v>2327</v>
      </c>
      <c r="G1641" s="20" t="s">
        <v>423</v>
      </c>
      <c r="H1641" s="20" t="s">
        <v>3931</v>
      </c>
      <c r="I1641" s="20" t="str">
        <f t="shared" si="237"/>
        <v>M Białystok (1)</v>
      </c>
      <c r="J1641" s="18" t="s">
        <v>1951</v>
      </c>
      <c r="K1641" s="151">
        <v>289217</v>
      </c>
      <c r="L1641" s="154">
        <v>38587</v>
      </c>
      <c r="M1641" s="68">
        <v>216</v>
      </c>
      <c r="N1641" s="169">
        <v>5888.04</v>
      </c>
      <c r="O1641" s="32">
        <f t="shared" si="239"/>
        <v>7.4684399999999998E-4</v>
      </c>
      <c r="P1641" s="32">
        <f t="shared" si="240"/>
        <v>4.8944078000000002E-3</v>
      </c>
      <c r="Q1641" s="30">
        <f t="shared" si="241"/>
        <v>1.7851065E-3</v>
      </c>
      <c r="R1641" s="94">
        <f t="shared" si="238"/>
        <v>892553</v>
      </c>
      <c r="S1641" s="177" t="s">
        <v>2313</v>
      </c>
      <c r="T1641" s="177"/>
      <c r="U1641" s="177"/>
      <c r="V1641" s="178"/>
      <c r="W1641" s="96">
        <f t="shared" si="242"/>
        <v>892553</v>
      </c>
    </row>
    <row r="1642" spans="1:23" s="1" customFormat="1" hidden="1">
      <c r="A1642" s="165" t="s">
        <v>7039</v>
      </c>
      <c r="B1642" s="162">
        <v>2062011</v>
      </c>
      <c r="C1642" s="17" t="s">
        <v>554</v>
      </c>
      <c r="D1642" s="17" t="s">
        <v>606</v>
      </c>
      <c r="E1642" s="17" t="s">
        <v>430</v>
      </c>
      <c r="F1642" s="17" t="s">
        <v>2327</v>
      </c>
      <c r="G1642" s="20" t="s">
        <v>423</v>
      </c>
      <c r="H1642" s="20" t="s">
        <v>3932</v>
      </c>
      <c r="I1642" s="20" t="str">
        <f t="shared" si="237"/>
        <v>M Łomża (1)</v>
      </c>
      <c r="J1642" s="18" t="s">
        <v>1952</v>
      </c>
      <c r="K1642" s="151">
        <v>58925</v>
      </c>
      <c r="L1642" s="154">
        <v>8344</v>
      </c>
      <c r="M1642" s="68">
        <v>82</v>
      </c>
      <c r="N1642" s="169">
        <v>6336.44</v>
      </c>
      <c r="O1642" s="32">
        <f t="shared" si="239"/>
        <v>1.3915994E-3</v>
      </c>
      <c r="P1642" s="32">
        <f t="shared" si="240"/>
        <v>1.8324967000000001E-3</v>
      </c>
      <c r="Q1642" s="30">
        <f t="shared" si="241"/>
        <v>6.683549E-4</v>
      </c>
      <c r="R1642" s="94">
        <f t="shared" si="238"/>
        <v>334177</v>
      </c>
      <c r="S1642" s="177" t="s">
        <v>2313</v>
      </c>
      <c r="T1642" s="177"/>
      <c r="U1642" s="177"/>
      <c r="V1642" s="178"/>
      <c r="W1642" s="96">
        <f t="shared" si="242"/>
        <v>334177</v>
      </c>
    </row>
    <row r="1643" spans="1:23" s="7" customFormat="1" hidden="1">
      <c r="A1643" s="165" t="s">
        <v>7040</v>
      </c>
      <c r="B1643" s="162">
        <v>2063011</v>
      </c>
      <c r="C1643" s="35" t="s">
        <v>554</v>
      </c>
      <c r="D1643" s="35" t="s">
        <v>739</v>
      </c>
      <c r="E1643" s="35" t="s">
        <v>430</v>
      </c>
      <c r="F1643" s="17" t="s">
        <v>2327</v>
      </c>
      <c r="G1643" s="37" t="s">
        <v>423</v>
      </c>
      <c r="H1643" s="37" t="s">
        <v>3933</v>
      </c>
      <c r="I1643" s="20" t="str">
        <f t="shared" si="237"/>
        <v>M Suwałki (1)</v>
      </c>
      <c r="J1643" s="45" t="s">
        <v>1953</v>
      </c>
      <c r="K1643" s="151">
        <v>67879</v>
      </c>
      <c r="L1643" s="154">
        <v>9800</v>
      </c>
      <c r="M1643" s="68">
        <v>297</v>
      </c>
      <c r="N1643" s="169">
        <v>5597.54</v>
      </c>
      <c r="O1643" s="54">
        <f t="shared" si="239"/>
        <v>4.3754327000000001E-3</v>
      </c>
      <c r="P1643" s="54">
        <f t="shared" si="240"/>
        <v>7.6603723E-3</v>
      </c>
      <c r="Q1643" s="55">
        <f t="shared" si="241"/>
        <v>2.7939192999999998E-3</v>
      </c>
      <c r="R1643" s="94">
        <f t="shared" si="238"/>
        <v>1396959</v>
      </c>
      <c r="S1643" s="177" t="s">
        <v>2313</v>
      </c>
      <c r="T1643" s="177"/>
      <c r="U1643" s="177"/>
      <c r="V1643" s="178"/>
      <c r="W1643" s="96">
        <f t="shared" si="242"/>
        <v>1396959</v>
      </c>
    </row>
    <row r="1644" spans="1:23" ht="15" hidden="1" customHeight="1">
      <c r="A1644" s="165"/>
      <c r="B1644" s="142"/>
      <c r="C1644" s="21" t="s">
        <v>554</v>
      </c>
      <c r="D1644" s="22" t="s">
        <v>4769</v>
      </c>
      <c r="E1644" s="23"/>
      <c r="F1644" s="42"/>
      <c r="G1644" s="24"/>
      <c r="H1644" s="24"/>
      <c r="I1644" s="20" t="str">
        <f t="shared" si="237"/>
        <v xml:space="preserve"> </v>
      </c>
      <c r="J1644" s="25"/>
      <c r="K1644" s="150">
        <f>SUM(K1525:K1643)</f>
        <v>1126679</v>
      </c>
      <c r="L1644" s="29">
        <f>SUM(L1525:L1643)</f>
        <v>156542</v>
      </c>
      <c r="M1644" s="69"/>
      <c r="N1644" s="147"/>
      <c r="O1644" s="27">
        <f>SUM(O1525:O1643)</f>
        <v>1</v>
      </c>
      <c r="P1644" s="27">
        <f>SUM(P1525:P1643)</f>
        <v>0</v>
      </c>
      <c r="Q1644" s="27">
        <f>SUM(Q1525:Q1643)</f>
        <v>0</v>
      </c>
      <c r="R1644" s="84"/>
      <c r="S1644" s="137">
        <f>SUM(S1525:S1643)</f>
        <v>0</v>
      </c>
      <c r="T1644" s="137">
        <f>SUM(T1525:T1643)</f>
        <v>0</v>
      </c>
      <c r="U1644" s="137">
        <f>SUM(U1525:U1643)</f>
        <v>0</v>
      </c>
      <c r="V1644" s="137">
        <f>SUM(V1525:V1643)</f>
        <v>0</v>
      </c>
      <c r="W1644" s="137">
        <f>SUM(W1525:W1643)</f>
        <v>33982441</v>
      </c>
    </row>
    <row r="1645" spans="1:23" hidden="1">
      <c r="A1645" s="165" t="s">
        <v>7041</v>
      </c>
      <c r="B1645" s="174">
        <v>2201012</v>
      </c>
      <c r="C1645" s="17" t="s">
        <v>570</v>
      </c>
      <c r="D1645" s="17" t="s">
        <v>430</v>
      </c>
      <c r="E1645" s="17" t="s">
        <v>430</v>
      </c>
      <c r="F1645" s="17" t="s">
        <v>2328</v>
      </c>
      <c r="G1645" s="20" t="s">
        <v>424</v>
      </c>
      <c r="H1645" s="20" t="s">
        <v>3934</v>
      </c>
      <c r="I1645" s="20" t="str">
        <f t="shared" si="237"/>
        <v>Gm Borzytuchom (2)</v>
      </c>
      <c r="J1645" s="18" t="s">
        <v>1954</v>
      </c>
      <c r="K1645" s="151">
        <v>3665</v>
      </c>
      <c r="L1645" s="154">
        <v>712</v>
      </c>
      <c r="M1645" s="72">
        <v>8</v>
      </c>
      <c r="N1645" s="187">
        <v>3508.71</v>
      </c>
      <c r="O1645" s="32">
        <f t="shared" ref="O1645:O1676" si="243" xml:space="preserve"> ROUNDDOWN(M1645/K1645,10)</f>
        <v>2.1828103E-3</v>
      </c>
      <c r="P1645" s="32">
        <f t="shared" ref="P1645:P1676" si="244">ROUNDDOWN(L1645*O1645/N1645,10)</f>
        <v>4.4294359999999999E-4</v>
      </c>
      <c r="Q1645" s="30">
        <f t="shared" ref="Q1645:Q1676" si="245">ROUNDDOWN(P1645/$P$2498,10)</f>
        <v>1.61552E-4</v>
      </c>
      <c r="R1645" s="94">
        <f t="shared" si="238"/>
        <v>80776</v>
      </c>
      <c r="S1645" s="117"/>
      <c r="T1645" s="117"/>
      <c r="U1645" s="117"/>
      <c r="V1645" s="118"/>
      <c r="W1645" s="96">
        <f t="shared" ref="W1645:W1676" si="246">MIN(R1645:U1645)</f>
        <v>80776</v>
      </c>
    </row>
    <row r="1646" spans="1:23" hidden="1">
      <c r="A1646" s="165" t="s">
        <v>7042</v>
      </c>
      <c r="B1646" s="162">
        <v>2201023</v>
      </c>
      <c r="C1646" s="17" t="s">
        <v>570</v>
      </c>
      <c r="D1646" s="17" t="s">
        <v>430</v>
      </c>
      <c r="E1646" s="17" t="s">
        <v>429</v>
      </c>
      <c r="F1646" s="17" t="s">
        <v>2329</v>
      </c>
      <c r="G1646" s="20" t="s">
        <v>425</v>
      </c>
      <c r="H1646" s="20" t="s">
        <v>3935</v>
      </c>
      <c r="I1646" s="20" t="str">
        <f t="shared" si="237"/>
        <v>M-Gm Bytów (3)</v>
      </c>
      <c r="J1646" s="18" t="s">
        <v>1955</v>
      </c>
      <c r="K1646" s="151">
        <v>24650</v>
      </c>
      <c r="L1646" s="154">
        <v>3973</v>
      </c>
      <c r="M1646" s="72">
        <v>32</v>
      </c>
      <c r="N1646" s="187">
        <v>4968.66</v>
      </c>
      <c r="O1646" s="32">
        <f t="shared" si="243"/>
        <v>1.2981743999999999E-3</v>
      </c>
      <c r="P1646" s="32">
        <f t="shared" si="244"/>
        <v>1.0380357000000001E-3</v>
      </c>
      <c r="Q1646" s="30">
        <f t="shared" si="245"/>
        <v>3.7859619999999999E-4</v>
      </c>
      <c r="R1646" s="94">
        <f t="shared" si="238"/>
        <v>189298</v>
      </c>
      <c r="S1646" s="117"/>
      <c r="T1646" s="117"/>
      <c r="U1646" s="117"/>
      <c r="V1646" s="118"/>
      <c r="W1646" s="96">
        <f t="shared" si="246"/>
        <v>189298</v>
      </c>
    </row>
    <row r="1647" spans="1:23" hidden="1">
      <c r="A1647" s="165" t="s">
        <v>7043</v>
      </c>
      <c r="B1647" s="174">
        <v>2201032</v>
      </c>
      <c r="C1647" s="17" t="s">
        <v>570</v>
      </c>
      <c r="D1647" s="17" t="s">
        <v>430</v>
      </c>
      <c r="E1647" s="17" t="s">
        <v>432</v>
      </c>
      <c r="F1647" s="17" t="s">
        <v>2328</v>
      </c>
      <c r="G1647" s="20" t="s">
        <v>424</v>
      </c>
      <c r="H1647" s="20" t="s">
        <v>3936</v>
      </c>
      <c r="I1647" s="20" t="str">
        <f t="shared" si="237"/>
        <v>Gm Czarna Dąbrówka (2)</v>
      </c>
      <c r="J1647" s="18" t="s">
        <v>1956</v>
      </c>
      <c r="K1647" s="151">
        <v>5645</v>
      </c>
      <c r="L1647" s="154">
        <v>1026</v>
      </c>
      <c r="M1647" s="72">
        <v>95</v>
      </c>
      <c r="N1647" s="187">
        <v>3023.56</v>
      </c>
      <c r="O1647" s="32">
        <f t="shared" si="243"/>
        <v>1.68290522E-2</v>
      </c>
      <c r="P1647" s="32">
        <f t="shared" si="244"/>
        <v>5.7106878999999998E-3</v>
      </c>
      <c r="Q1647" s="30">
        <f t="shared" si="245"/>
        <v>2.0828232000000002E-3</v>
      </c>
      <c r="R1647" s="94">
        <f t="shared" si="238"/>
        <v>1041411</v>
      </c>
      <c r="S1647" s="117"/>
      <c r="T1647" s="117"/>
      <c r="U1647" s="117"/>
      <c r="V1647" s="118"/>
      <c r="W1647" s="96">
        <f t="shared" si="246"/>
        <v>1041411</v>
      </c>
    </row>
    <row r="1648" spans="1:23" hidden="1">
      <c r="A1648" s="165" t="s">
        <v>7044</v>
      </c>
      <c r="B1648" s="162">
        <v>2201042</v>
      </c>
      <c r="C1648" s="17" t="s">
        <v>570</v>
      </c>
      <c r="D1648" s="17" t="s">
        <v>430</v>
      </c>
      <c r="E1648" s="17" t="s">
        <v>434</v>
      </c>
      <c r="F1648" s="17" t="s">
        <v>2328</v>
      </c>
      <c r="G1648" s="20" t="s">
        <v>424</v>
      </c>
      <c r="H1648" s="20" t="s">
        <v>3937</v>
      </c>
      <c r="I1648" s="20" t="str">
        <f t="shared" si="237"/>
        <v>Gm Kołczygłowy (2)</v>
      </c>
      <c r="J1648" s="18" t="s">
        <v>1957</v>
      </c>
      <c r="K1648" s="151">
        <v>4045</v>
      </c>
      <c r="L1648" s="154">
        <v>628</v>
      </c>
      <c r="M1648" s="72">
        <v>11</v>
      </c>
      <c r="N1648" s="187">
        <v>4005.23</v>
      </c>
      <c r="O1648" s="32">
        <f t="shared" si="243"/>
        <v>2.7194065999999999E-3</v>
      </c>
      <c r="P1648" s="32">
        <f t="shared" si="244"/>
        <v>4.2638929999999999E-4</v>
      </c>
      <c r="Q1648" s="30">
        <f t="shared" si="245"/>
        <v>1.555142E-4</v>
      </c>
      <c r="R1648" s="94">
        <f t="shared" si="238"/>
        <v>77757</v>
      </c>
      <c r="S1648" s="117"/>
      <c r="T1648" s="117"/>
      <c r="U1648" s="117"/>
      <c r="V1648" s="118"/>
      <c r="W1648" s="96">
        <f t="shared" si="246"/>
        <v>77757</v>
      </c>
    </row>
    <row r="1649" spans="1:23" hidden="1">
      <c r="A1649" s="165" t="s">
        <v>7045</v>
      </c>
      <c r="B1649" s="174">
        <v>2201052</v>
      </c>
      <c r="C1649" s="17" t="s">
        <v>570</v>
      </c>
      <c r="D1649" s="17" t="s">
        <v>430</v>
      </c>
      <c r="E1649" s="17" t="s">
        <v>436</v>
      </c>
      <c r="F1649" s="17" t="s">
        <v>2328</v>
      </c>
      <c r="G1649" s="20" t="s">
        <v>424</v>
      </c>
      <c r="H1649" s="20" t="s">
        <v>3938</v>
      </c>
      <c r="I1649" s="20" t="str">
        <f t="shared" si="237"/>
        <v>Gm Lipnica (2)</v>
      </c>
      <c r="J1649" s="18" t="s">
        <v>1960</v>
      </c>
      <c r="K1649" s="151">
        <v>5187</v>
      </c>
      <c r="L1649" s="154">
        <v>826</v>
      </c>
      <c r="M1649" s="72">
        <v>55</v>
      </c>
      <c r="N1649" s="187">
        <v>4073.47</v>
      </c>
      <c r="O1649" s="32">
        <f t="shared" si="243"/>
        <v>1.0603431599999999E-2</v>
      </c>
      <c r="P1649" s="32">
        <f t="shared" si="244"/>
        <v>2.1501163000000002E-3</v>
      </c>
      <c r="Q1649" s="30">
        <f t="shared" si="245"/>
        <v>7.8419830000000005E-4</v>
      </c>
      <c r="R1649" s="94">
        <f t="shared" si="238"/>
        <v>392099</v>
      </c>
      <c r="S1649" s="117"/>
      <c r="T1649" s="117"/>
      <c r="U1649" s="117"/>
      <c r="V1649" s="118"/>
      <c r="W1649" s="96">
        <f t="shared" si="246"/>
        <v>392099</v>
      </c>
    </row>
    <row r="1650" spans="1:23" hidden="1">
      <c r="A1650" s="165" t="s">
        <v>7046</v>
      </c>
      <c r="B1650" s="162">
        <v>2201063</v>
      </c>
      <c r="C1650" s="17" t="s">
        <v>570</v>
      </c>
      <c r="D1650" s="17" t="s">
        <v>430</v>
      </c>
      <c r="E1650" s="17" t="s">
        <v>438</v>
      </c>
      <c r="F1650" s="17" t="s">
        <v>2329</v>
      </c>
      <c r="G1650" s="20" t="s">
        <v>425</v>
      </c>
      <c r="H1650" s="20" t="s">
        <v>3939</v>
      </c>
      <c r="I1650" s="20" t="str">
        <f t="shared" si="237"/>
        <v>M-Gm Miastko (3)</v>
      </c>
      <c r="J1650" s="45" t="s">
        <v>1961</v>
      </c>
      <c r="K1650" s="151">
        <v>17423</v>
      </c>
      <c r="L1650" s="154">
        <v>2464</v>
      </c>
      <c r="M1650" s="72">
        <v>185</v>
      </c>
      <c r="N1650" s="187">
        <v>3730.03</v>
      </c>
      <c r="O1650" s="32">
        <f t="shared" si="243"/>
        <v>1.0618148399999999E-2</v>
      </c>
      <c r="P1650" s="32">
        <f t="shared" si="244"/>
        <v>7.0141841999999998E-3</v>
      </c>
      <c r="Q1650" s="30">
        <f t="shared" si="245"/>
        <v>2.5582392E-3</v>
      </c>
      <c r="R1650" s="94">
        <f t="shared" si="238"/>
        <v>1279119</v>
      </c>
      <c r="S1650" s="117"/>
      <c r="T1650" s="117"/>
      <c r="U1650" s="117"/>
      <c r="V1650" s="118"/>
      <c r="W1650" s="96">
        <f t="shared" si="246"/>
        <v>1279119</v>
      </c>
    </row>
    <row r="1651" spans="1:23" hidden="1">
      <c r="A1651" s="165" t="s">
        <v>7047</v>
      </c>
      <c r="B1651" s="174">
        <v>2201072</v>
      </c>
      <c r="C1651" s="17" t="s">
        <v>570</v>
      </c>
      <c r="D1651" s="17" t="s">
        <v>430</v>
      </c>
      <c r="E1651" s="17" t="s">
        <v>445</v>
      </c>
      <c r="F1651" s="17" t="s">
        <v>2328</v>
      </c>
      <c r="G1651" s="20" t="s">
        <v>424</v>
      </c>
      <c r="H1651" s="20" t="s">
        <v>3940</v>
      </c>
      <c r="I1651" s="20" t="str">
        <f t="shared" si="237"/>
        <v>Gm Parchowo (2)</v>
      </c>
      <c r="J1651" s="45" t="s">
        <v>1962</v>
      </c>
      <c r="K1651" s="151">
        <v>3833</v>
      </c>
      <c r="L1651" s="154">
        <v>720</v>
      </c>
      <c r="M1651" s="72">
        <v>14</v>
      </c>
      <c r="N1651" s="187">
        <v>3437.49</v>
      </c>
      <c r="O1651" s="32">
        <f t="shared" si="243"/>
        <v>3.6524915000000001E-3</v>
      </c>
      <c r="P1651" s="32">
        <f t="shared" si="244"/>
        <v>7.6503309999999996E-4</v>
      </c>
      <c r="Q1651" s="30">
        <f t="shared" si="245"/>
        <v>2.7902569999999999E-4</v>
      </c>
      <c r="R1651" s="94">
        <f t="shared" si="238"/>
        <v>139512</v>
      </c>
      <c r="S1651" s="117"/>
      <c r="T1651" s="117"/>
      <c r="U1651" s="117"/>
      <c r="V1651" s="118"/>
      <c r="W1651" s="96">
        <f t="shared" si="246"/>
        <v>139512</v>
      </c>
    </row>
    <row r="1652" spans="1:23" hidden="1">
      <c r="A1652" s="165" t="s">
        <v>7048</v>
      </c>
      <c r="B1652" s="162">
        <v>2201082</v>
      </c>
      <c r="C1652" s="17" t="s">
        <v>570</v>
      </c>
      <c r="D1652" s="17" t="s">
        <v>430</v>
      </c>
      <c r="E1652" s="17" t="s">
        <v>469</v>
      </c>
      <c r="F1652" s="17" t="s">
        <v>2328</v>
      </c>
      <c r="G1652" s="20" t="s">
        <v>424</v>
      </c>
      <c r="H1652" s="20" t="s">
        <v>3941</v>
      </c>
      <c r="I1652" s="20" t="str">
        <f t="shared" si="237"/>
        <v>Gm Studzienice (2)</v>
      </c>
      <c r="J1652" s="45" t="s">
        <v>1963</v>
      </c>
      <c r="K1652" s="151">
        <v>3708</v>
      </c>
      <c r="L1652" s="154">
        <v>647</v>
      </c>
      <c r="M1652" s="72">
        <v>16</v>
      </c>
      <c r="N1652" s="187">
        <v>3861.74</v>
      </c>
      <c r="O1652" s="32">
        <f t="shared" si="243"/>
        <v>4.3149946000000002E-3</v>
      </c>
      <c r="P1652" s="32">
        <f t="shared" si="244"/>
        <v>7.2293870000000003E-4</v>
      </c>
      <c r="Q1652" s="30">
        <f t="shared" si="245"/>
        <v>2.6367280000000001E-4</v>
      </c>
      <c r="R1652" s="94">
        <f t="shared" si="238"/>
        <v>131836</v>
      </c>
      <c r="S1652" s="117"/>
      <c r="T1652" s="117"/>
      <c r="U1652" s="117"/>
      <c r="V1652" s="118"/>
      <c r="W1652" s="96">
        <f t="shared" si="246"/>
        <v>131836</v>
      </c>
    </row>
    <row r="1653" spans="1:23" hidden="1">
      <c r="A1653" s="165" t="s">
        <v>7049</v>
      </c>
      <c r="B1653" s="174">
        <v>2201092</v>
      </c>
      <c r="C1653" s="17" t="s">
        <v>570</v>
      </c>
      <c r="D1653" s="17" t="s">
        <v>430</v>
      </c>
      <c r="E1653" s="17" t="s">
        <v>471</v>
      </c>
      <c r="F1653" s="17" t="s">
        <v>2328</v>
      </c>
      <c r="G1653" s="20" t="s">
        <v>424</v>
      </c>
      <c r="H1653" s="20" t="s">
        <v>3942</v>
      </c>
      <c r="I1653" s="20" t="str">
        <f t="shared" si="237"/>
        <v>Gm Trzebielino (2)</v>
      </c>
      <c r="J1653" s="45" t="s">
        <v>1964</v>
      </c>
      <c r="K1653" s="151">
        <v>3463</v>
      </c>
      <c r="L1653" s="154">
        <v>550</v>
      </c>
      <c r="M1653" s="72">
        <v>11</v>
      </c>
      <c r="N1653" s="187">
        <v>3803.41</v>
      </c>
      <c r="O1653" s="32">
        <f t="shared" si="243"/>
        <v>3.1764366000000001E-3</v>
      </c>
      <c r="P1653" s="32">
        <f t="shared" si="244"/>
        <v>4.5933520000000002E-4</v>
      </c>
      <c r="Q1653" s="30">
        <f t="shared" si="245"/>
        <v>1.6753039999999999E-4</v>
      </c>
      <c r="R1653" s="94">
        <f t="shared" si="238"/>
        <v>83765</v>
      </c>
      <c r="S1653" s="117"/>
      <c r="T1653" s="117"/>
      <c r="U1653" s="117"/>
      <c r="V1653" s="118"/>
      <c r="W1653" s="96">
        <f t="shared" si="246"/>
        <v>83765</v>
      </c>
    </row>
    <row r="1654" spans="1:23" hidden="1">
      <c r="A1654" s="165" t="s">
        <v>7050</v>
      </c>
      <c r="B1654" s="162">
        <v>2201102</v>
      </c>
      <c r="C1654" s="17" t="s">
        <v>570</v>
      </c>
      <c r="D1654" s="17" t="s">
        <v>430</v>
      </c>
      <c r="E1654" s="17" t="s">
        <v>484</v>
      </c>
      <c r="F1654" s="17" t="s">
        <v>2328</v>
      </c>
      <c r="G1654" s="20" t="s">
        <v>424</v>
      </c>
      <c r="H1654" s="20" t="s">
        <v>3943</v>
      </c>
      <c r="I1654" s="20" t="str">
        <f t="shared" si="237"/>
        <v>Gm Tuchomie (2)</v>
      </c>
      <c r="J1654" s="45" t="s">
        <v>1965</v>
      </c>
      <c r="K1654" s="151">
        <v>4141</v>
      </c>
      <c r="L1654" s="154">
        <v>694</v>
      </c>
      <c r="M1654" s="72">
        <v>17</v>
      </c>
      <c r="N1654" s="187">
        <v>3387.34</v>
      </c>
      <c r="O1654" s="32">
        <f t="shared" si="243"/>
        <v>4.1052885000000001E-3</v>
      </c>
      <c r="P1654" s="32">
        <f t="shared" si="244"/>
        <v>8.4109359999999999E-4</v>
      </c>
      <c r="Q1654" s="30">
        <f t="shared" si="245"/>
        <v>3.0676670000000001E-4</v>
      </c>
      <c r="R1654" s="94">
        <f t="shared" si="238"/>
        <v>153383</v>
      </c>
      <c r="S1654" s="117"/>
      <c r="T1654" s="117"/>
      <c r="U1654" s="117"/>
      <c r="V1654" s="118"/>
      <c r="W1654" s="96">
        <f t="shared" si="246"/>
        <v>153383</v>
      </c>
    </row>
    <row r="1655" spans="1:23" hidden="1">
      <c r="A1655" s="165" t="s">
        <v>7051</v>
      </c>
      <c r="B1655" s="162">
        <v>2202011</v>
      </c>
      <c r="C1655" s="17" t="s">
        <v>570</v>
      </c>
      <c r="D1655" s="17" t="s">
        <v>429</v>
      </c>
      <c r="E1655" s="17" t="s">
        <v>430</v>
      </c>
      <c r="F1655" s="17" t="s">
        <v>2327</v>
      </c>
      <c r="G1655" s="20" t="s">
        <v>423</v>
      </c>
      <c r="H1655" s="20" t="s">
        <v>3944</v>
      </c>
      <c r="I1655" s="20" t="str">
        <f t="shared" si="237"/>
        <v>M Chojnice (1)</v>
      </c>
      <c r="J1655" s="54" t="s">
        <v>1966</v>
      </c>
      <c r="K1655" s="151">
        <v>38109</v>
      </c>
      <c r="L1655" s="154">
        <v>5568</v>
      </c>
      <c r="M1655" s="72">
        <v>39</v>
      </c>
      <c r="N1655" s="187">
        <v>4339.5200000000004</v>
      </c>
      <c r="O1655" s="32">
        <f t="shared" si="243"/>
        <v>1.0233803000000001E-3</v>
      </c>
      <c r="P1655" s="32">
        <f t="shared" si="244"/>
        <v>1.3130901999999999E-3</v>
      </c>
      <c r="Q1655" s="30">
        <f t="shared" si="245"/>
        <v>4.7891509999999998E-4</v>
      </c>
      <c r="R1655" s="94">
        <f t="shared" si="238"/>
        <v>239457</v>
      </c>
      <c r="S1655" s="117"/>
      <c r="T1655" s="117"/>
      <c r="U1655" s="117"/>
      <c r="V1655" s="118"/>
      <c r="W1655" s="96">
        <f t="shared" si="246"/>
        <v>239457</v>
      </c>
    </row>
    <row r="1656" spans="1:23" hidden="1">
      <c r="A1656" s="165" t="s">
        <v>7052</v>
      </c>
      <c r="B1656" s="174">
        <v>2202023</v>
      </c>
      <c r="C1656" s="17" t="s">
        <v>570</v>
      </c>
      <c r="D1656" s="17" t="s">
        <v>429</v>
      </c>
      <c r="E1656" s="17" t="s">
        <v>429</v>
      </c>
      <c r="F1656" s="17" t="s">
        <v>2329</v>
      </c>
      <c r="G1656" s="20" t="s">
        <v>425</v>
      </c>
      <c r="H1656" s="20" t="s">
        <v>3945</v>
      </c>
      <c r="I1656" s="20" t="str">
        <f t="shared" si="237"/>
        <v>M-Gm Brusy (3)</v>
      </c>
      <c r="J1656" s="45" t="s">
        <v>1967</v>
      </c>
      <c r="K1656" s="151">
        <v>14143</v>
      </c>
      <c r="L1656" s="154">
        <v>2667</v>
      </c>
      <c r="M1656" s="72">
        <v>101</v>
      </c>
      <c r="N1656" s="187">
        <v>3386.93</v>
      </c>
      <c r="O1656" s="32">
        <f t="shared" si="243"/>
        <v>7.1413420000000002E-3</v>
      </c>
      <c r="P1656" s="32">
        <f t="shared" si="244"/>
        <v>5.6233695000000002E-3</v>
      </c>
      <c r="Q1656" s="30">
        <f t="shared" si="245"/>
        <v>2.0509761E-3</v>
      </c>
      <c r="R1656" s="94">
        <f t="shared" si="238"/>
        <v>1025488</v>
      </c>
      <c r="S1656" s="117"/>
      <c r="T1656" s="117"/>
      <c r="U1656" s="117"/>
      <c r="V1656" s="118"/>
      <c r="W1656" s="96">
        <f t="shared" si="246"/>
        <v>1025488</v>
      </c>
    </row>
    <row r="1657" spans="1:23" hidden="1">
      <c r="A1657" s="165" t="s">
        <v>7053</v>
      </c>
      <c r="B1657" s="162">
        <v>2202032</v>
      </c>
      <c r="C1657" s="17" t="s">
        <v>570</v>
      </c>
      <c r="D1657" s="17" t="s">
        <v>429</v>
      </c>
      <c r="E1657" s="17" t="s">
        <v>432</v>
      </c>
      <c r="F1657" s="17" t="s">
        <v>2328</v>
      </c>
      <c r="G1657" s="20" t="s">
        <v>424</v>
      </c>
      <c r="H1657" s="20" t="s">
        <v>3946</v>
      </c>
      <c r="I1657" s="20" t="str">
        <f t="shared" si="237"/>
        <v>Gm Chojnice (2)</v>
      </c>
      <c r="J1657" s="54" t="s">
        <v>1966</v>
      </c>
      <c r="K1657" s="151">
        <v>19641</v>
      </c>
      <c r="L1657" s="154">
        <v>3514</v>
      </c>
      <c r="M1657" s="72">
        <v>13</v>
      </c>
      <c r="N1657" s="187">
        <v>5225.1499999999996</v>
      </c>
      <c r="O1657" s="32">
        <f t="shared" si="243"/>
        <v>6.6188070000000002E-4</v>
      </c>
      <c r="P1657" s="32">
        <f t="shared" si="244"/>
        <v>4.4512570000000001E-4</v>
      </c>
      <c r="Q1657" s="30">
        <f t="shared" si="245"/>
        <v>1.623478E-4</v>
      </c>
      <c r="R1657" s="94">
        <f t="shared" si="238"/>
        <v>81173</v>
      </c>
      <c r="S1657" s="117"/>
      <c r="T1657" s="117"/>
      <c r="U1657" s="117"/>
      <c r="V1657" s="118"/>
      <c r="W1657" s="96">
        <f t="shared" si="246"/>
        <v>81173</v>
      </c>
    </row>
    <row r="1658" spans="1:23" hidden="1">
      <c r="A1658" s="165" t="s">
        <v>7054</v>
      </c>
      <c r="B1658" s="174">
        <v>2202043</v>
      </c>
      <c r="C1658" s="17" t="s">
        <v>570</v>
      </c>
      <c r="D1658" s="17" t="s">
        <v>429</v>
      </c>
      <c r="E1658" s="17" t="s">
        <v>434</v>
      </c>
      <c r="F1658" s="17" t="s">
        <v>2329</v>
      </c>
      <c r="G1658" s="20" t="s">
        <v>425</v>
      </c>
      <c r="H1658" s="20" t="s">
        <v>3947</v>
      </c>
      <c r="I1658" s="20" t="str">
        <f t="shared" si="237"/>
        <v>M-Gm Czersk (3)</v>
      </c>
      <c r="J1658" s="45" t="s">
        <v>1968</v>
      </c>
      <c r="K1658" s="151">
        <v>21140</v>
      </c>
      <c r="L1658" s="154">
        <v>3325</v>
      </c>
      <c r="M1658" s="72">
        <v>187</v>
      </c>
      <c r="N1658" s="187">
        <v>3768.98</v>
      </c>
      <c r="O1658" s="32">
        <f t="shared" si="243"/>
        <v>8.8457898999999996E-3</v>
      </c>
      <c r="P1658" s="32">
        <f t="shared" si="244"/>
        <v>7.8037695000000001E-3</v>
      </c>
      <c r="Q1658" s="30">
        <f t="shared" si="245"/>
        <v>2.8462196999999999E-3</v>
      </c>
      <c r="R1658" s="94">
        <f t="shared" si="238"/>
        <v>1423109</v>
      </c>
      <c r="S1658" s="117"/>
      <c r="T1658" s="117"/>
      <c r="U1658" s="117"/>
      <c r="V1658" s="118"/>
      <c r="W1658" s="96">
        <f t="shared" si="246"/>
        <v>1423109</v>
      </c>
    </row>
    <row r="1659" spans="1:23" hidden="1">
      <c r="A1659" s="165" t="s">
        <v>7055</v>
      </c>
      <c r="B1659" s="162">
        <v>2202052</v>
      </c>
      <c r="C1659" s="17" t="s">
        <v>570</v>
      </c>
      <c r="D1659" s="17" t="s">
        <v>429</v>
      </c>
      <c r="E1659" s="17" t="s">
        <v>436</v>
      </c>
      <c r="F1659" s="17" t="s">
        <v>2328</v>
      </c>
      <c r="G1659" s="20" t="s">
        <v>424</v>
      </c>
      <c r="H1659" s="20" t="s">
        <v>3948</v>
      </c>
      <c r="I1659" s="20" t="str">
        <f t="shared" si="237"/>
        <v>Gm Konarzyny (2)</v>
      </c>
      <c r="J1659" s="45" t="s">
        <v>1969</v>
      </c>
      <c r="K1659" s="151">
        <v>2222</v>
      </c>
      <c r="L1659" s="154">
        <v>392</v>
      </c>
      <c r="M1659" s="72">
        <v>13</v>
      </c>
      <c r="N1659" s="187">
        <v>4075.54</v>
      </c>
      <c r="O1659" s="32">
        <f t="shared" si="243"/>
        <v>5.8505850000000002E-3</v>
      </c>
      <c r="P1659" s="32">
        <f t="shared" si="244"/>
        <v>5.6273010000000004E-4</v>
      </c>
      <c r="Q1659" s="30">
        <f t="shared" si="245"/>
        <v>2.05241E-4</v>
      </c>
      <c r="R1659" s="94">
        <f t="shared" si="238"/>
        <v>102620</v>
      </c>
      <c r="S1659" s="117"/>
      <c r="T1659" s="117"/>
      <c r="U1659" s="117"/>
      <c r="V1659" s="118"/>
      <c r="W1659" s="96">
        <f t="shared" si="246"/>
        <v>102620</v>
      </c>
    </row>
    <row r="1660" spans="1:23" hidden="1">
      <c r="A1660" s="165" t="s">
        <v>7056</v>
      </c>
      <c r="B1660" s="162">
        <v>2203011</v>
      </c>
      <c r="C1660" s="17" t="s">
        <v>570</v>
      </c>
      <c r="D1660" s="17" t="s">
        <v>432</v>
      </c>
      <c r="E1660" s="17" t="s">
        <v>430</v>
      </c>
      <c r="F1660" s="17" t="s">
        <v>2327</v>
      </c>
      <c r="G1660" s="20" t="s">
        <v>423</v>
      </c>
      <c r="H1660" s="20" t="s">
        <v>3949</v>
      </c>
      <c r="I1660" s="20" t="str">
        <f t="shared" si="237"/>
        <v>M Człuchów (1)</v>
      </c>
      <c r="J1660" s="45" t="s">
        <v>1970</v>
      </c>
      <c r="K1660" s="151">
        <v>12778</v>
      </c>
      <c r="L1660" s="154">
        <v>1623</v>
      </c>
      <c r="M1660" s="72">
        <v>14</v>
      </c>
      <c r="N1660" s="187">
        <v>4672.5</v>
      </c>
      <c r="O1660" s="32">
        <f t="shared" si="243"/>
        <v>1.0956331E-3</v>
      </c>
      <c r="P1660" s="32">
        <f t="shared" si="244"/>
        <v>3.8056979999999998E-4</v>
      </c>
      <c r="Q1660" s="30">
        <f t="shared" si="245"/>
        <v>1.3880279999999999E-4</v>
      </c>
      <c r="R1660" s="94">
        <f t="shared" si="238"/>
        <v>69401</v>
      </c>
      <c r="S1660" s="117"/>
      <c r="T1660" s="117"/>
      <c r="U1660" s="117"/>
      <c r="V1660" s="118"/>
      <c r="W1660" s="96">
        <f t="shared" si="246"/>
        <v>69401</v>
      </c>
    </row>
    <row r="1661" spans="1:23" hidden="1">
      <c r="A1661" s="165" t="s">
        <v>7057</v>
      </c>
      <c r="B1661" s="174">
        <v>2203023</v>
      </c>
      <c r="C1661" s="17" t="s">
        <v>570</v>
      </c>
      <c r="D1661" s="17" t="s">
        <v>432</v>
      </c>
      <c r="E1661" s="17" t="s">
        <v>429</v>
      </c>
      <c r="F1661" s="17" t="s">
        <v>2329</v>
      </c>
      <c r="G1661" s="20" t="s">
        <v>425</v>
      </c>
      <c r="H1661" s="20" t="s">
        <v>3950</v>
      </c>
      <c r="I1661" s="20" t="str">
        <f t="shared" si="237"/>
        <v>M-Gm Czarne (3)</v>
      </c>
      <c r="J1661" s="45" t="s">
        <v>1971</v>
      </c>
      <c r="K1661" s="151">
        <v>8342</v>
      </c>
      <c r="L1661" s="154">
        <v>1107</v>
      </c>
      <c r="M1661" s="72">
        <v>18</v>
      </c>
      <c r="N1661" s="187">
        <v>4508.32</v>
      </c>
      <c r="O1661" s="32">
        <f t="shared" si="243"/>
        <v>2.1577558999999998E-3</v>
      </c>
      <c r="P1661" s="32">
        <f t="shared" si="244"/>
        <v>5.2982829999999998E-4</v>
      </c>
      <c r="Q1661" s="30">
        <f t="shared" si="245"/>
        <v>1.9324089999999999E-4</v>
      </c>
      <c r="R1661" s="94">
        <f t="shared" si="238"/>
        <v>96620</v>
      </c>
      <c r="S1661" s="117"/>
      <c r="T1661" s="117"/>
      <c r="U1661" s="117"/>
      <c r="V1661" s="118"/>
      <c r="W1661" s="96">
        <f t="shared" si="246"/>
        <v>96620</v>
      </c>
    </row>
    <row r="1662" spans="1:23" hidden="1">
      <c r="A1662" s="165" t="s">
        <v>7058</v>
      </c>
      <c r="B1662" s="162">
        <v>2203032</v>
      </c>
      <c r="C1662" s="17" t="s">
        <v>570</v>
      </c>
      <c r="D1662" s="17" t="s">
        <v>432</v>
      </c>
      <c r="E1662" s="17" t="s">
        <v>432</v>
      </c>
      <c r="F1662" s="17" t="s">
        <v>2328</v>
      </c>
      <c r="G1662" s="20" t="s">
        <v>424</v>
      </c>
      <c r="H1662" s="20" t="s">
        <v>3951</v>
      </c>
      <c r="I1662" s="20" t="str">
        <f t="shared" si="237"/>
        <v>Gm Człuchów (2)</v>
      </c>
      <c r="J1662" s="45" t="s">
        <v>1970</v>
      </c>
      <c r="K1662" s="151">
        <v>10815</v>
      </c>
      <c r="L1662" s="154">
        <v>1895</v>
      </c>
      <c r="M1662" s="72">
        <v>34</v>
      </c>
      <c r="N1662" s="187">
        <v>4184.8900000000003</v>
      </c>
      <c r="O1662" s="32">
        <f t="shared" si="243"/>
        <v>3.1437816999999998E-3</v>
      </c>
      <c r="P1662" s="32">
        <f t="shared" si="244"/>
        <v>1.4235658E-3</v>
      </c>
      <c r="Q1662" s="30">
        <f t="shared" si="245"/>
        <v>5.1920809999999999E-4</v>
      </c>
      <c r="R1662" s="94">
        <f t="shared" si="238"/>
        <v>259604</v>
      </c>
      <c r="S1662" s="117"/>
      <c r="T1662" s="117"/>
      <c r="U1662" s="117"/>
      <c r="V1662" s="118"/>
      <c r="W1662" s="96">
        <f t="shared" si="246"/>
        <v>259604</v>
      </c>
    </row>
    <row r="1663" spans="1:23" ht="20.25" hidden="1" customHeight="1">
      <c r="A1663" s="165" t="s">
        <v>7059</v>
      </c>
      <c r="B1663" s="174">
        <v>2203043</v>
      </c>
      <c r="C1663" s="17" t="s">
        <v>570</v>
      </c>
      <c r="D1663" s="17" t="s">
        <v>432</v>
      </c>
      <c r="E1663" s="17" t="s">
        <v>434</v>
      </c>
      <c r="F1663" s="17" t="s">
        <v>2329</v>
      </c>
      <c r="G1663" s="20" t="s">
        <v>425</v>
      </c>
      <c r="H1663" s="20" t="s">
        <v>3952</v>
      </c>
      <c r="I1663" s="20" t="str">
        <f t="shared" si="237"/>
        <v>M-Gm Debrzno (3)</v>
      </c>
      <c r="J1663" s="45" t="s">
        <v>1972</v>
      </c>
      <c r="K1663" s="151">
        <v>8393</v>
      </c>
      <c r="L1663" s="154">
        <v>1273</v>
      </c>
      <c r="M1663" s="72">
        <v>73</v>
      </c>
      <c r="N1663" s="187">
        <v>3208.06</v>
      </c>
      <c r="O1663" s="32">
        <f t="shared" si="243"/>
        <v>8.6977241999999996E-3</v>
      </c>
      <c r="P1663" s="32">
        <f t="shared" si="244"/>
        <v>3.4513702000000001E-3</v>
      </c>
      <c r="Q1663" s="30">
        <f t="shared" si="245"/>
        <v>1.2587964999999999E-3</v>
      </c>
      <c r="R1663" s="94">
        <f t="shared" si="238"/>
        <v>629398</v>
      </c>
      <c r="S1663" s="117"/>
      <c r="T1663" s="117"/>
      <c r="U1663" s="117"/>
      <c r="V1663" s="118"/>
      <c r="W1663" s="96">
        <f t="shared" si="246"/>
        <v>629398</v>
      </c>
    </row>
    <row r="1664" spans="1:23" hidden="1">
      <c r="A1664" s="165" t="s">
        <v>7060</v>
      </c>
      <c r="B1664" s="162">
        <v>2203052</v>
      </c>
      <c r="C1664" s="17" t="s">
        <v>570</v>
      </c>
      <c r="D1664" s="17" t="s">
        <v>432</v>
      </c>
      <c r="E1664" s="17" t="s">
        <v>436</v>
      </c>
      <c r="F1664" s="17" t="s">
        <v>2328</v>
      </c>
      <c r="G1664" s="20" t="s">
        <v>424</v>
      </c>
      <c r="H1664" s="20" t="s">
        <v>3953</v>
      </c>
      <c r="I1664" s="20" t="str">
        <f t="shared" si="237"/>
        <v>Gm Koczała (2)</v>
      </c>
      <c r="J1664" s="45" t="s">
        <v>1973</v>
      </c>
      <c r="K1664" s="151">
        <v>3070</v>
      </c>
      <c r="L1664" s="154">
        <v>471</v>
      </c>
      <c r="M1664" s="72">
        <v>16</v>
      </c>
      <c r="N1664" s="187">
        <v>3869.07</v>
      </c>
      <c r="O1664" s="32">
        <f t="shared" si="243"/>
        <v>5.2117263000000004E-3</v>
      </c>
      <c r="P1664" s="32">
        <f t="shared" si="244"/>
        <v>6.3444779999999995E-4</v>
      </c>
      <c r="Q1664" s="30">
        <f t="shared" si="245"/>
        <v>2.3139809999999999E-4</v>
      </c>
      <c r="R1664" s="94">
        <f t="shared" si="238"/>
        <v>115699</v>
      </c>
      <c r="S1664" s="117"/>
      <c r="T1664" s="117"/>
      <c r="U1664" s="117"/>
      <c r="V1664" s="118"/>
      <c r="W1664" s="96">
        <f t="shared" si="246"/>
        <v>115699</v>
      </c>
    </row>
    <row r="1665" spans="1:23" hidden="1">
      <c r="A1665" s="165" t="s">
        <v>7061</v>
      </c>
      <c r="B1665" s="174">
        <v>2203062</v>
      </c>
      <c r="C1665" s="17" t="s">
        <v>570</v>
      </c>
      <c r="D1665" s="17" t="s">
        <v>432</v>
      </c>
      <c r="E1665" s="17" t="s">
        <v>438</v>
      </c>
      <c r="F1665" s="17" t="s">
        <v>2328</v>
      </c>
      <c r="G1665" s="20" t="s">
        <v>424</v>
      </c>
      <c r="H1665" s="20" t="s">
        <v>3954</v>
      </c>
      <c r="I1665" s="20" t="str">
        <f t="shared" si="237"/>
        <v>Gm Przechlewo (2)</v>
      </c>
      <c r="J1665" s="45" t="s">
        <v>1974</v>
      </c>
      <c r="K1665" s="151">
        <v>5683</v>
      </c>
      <c r="L1665" s="154">
        <v>911</v>
      </c>
      <c r="M1665" s="72">
        <v>7</v>
      </c>
      <c r="N1665" s="187">
        <v>4814.1400000000003</v>
      </c>
      <c r="O1665" s="32">
        <f t="shared" si="243"/>
        <v>1.2317437E-3</v>
      </c>
      <c r="P1665" s="32">
        <f t="shared" si="244"/>
        <v>2.33088E-4</v>
      </c>
      <c r="Q1665" s="30">
        <f t="shared" si="245"/>
        <v>8.50127E-5</v>
      </c>
      <c r="R1665" s="94">
        <f t="shared" si="238"/>
        <v>42506</v>
      </c>
      <c r="S1665" s="117"/>
      <c r="T1665" s="117"/>
      <c r="U1665" s="117"/>
      <c r="V1665" s="118"/>
      <c r="W1665" s="96">
        <f t="shared" si="246"/>
        <v>42506</v>
      </c>
    </row>
    <row r="1666" spans="1:23" ht="20.25" hidden="1" customHeight="1">
      <c r="A1666" s="165" t="s">
        <v>7062</v>
      </c>
      <c r="B1666" s="162">
        <v>2203072</v>
      </c>
      <c r="C1666" s="17" t="s">
        <v>570</v>
      </c>
      <c r="D1666" s="17" t="s">
        <v>432</v>
      </c>
      <c r="E1666" s="17" t="s">
        <v>445</v>
      </c>
      <c r="F1666" s="17" t="s">
        <v>2328</v>
      </c>
      <c r="G1666" s="20" t="s">
        <v>424</v>
      </c>
      <c r="H1666" s="20" t="s">
        <v>3955</v>
      </c>
      <c r="I1666" s="20" t="str">
        <f t="shared" si="237"/>
        <v>Gm Rzeczenica (2)</v>
      </c>
      <c r="J1666" s="45" t="s">
        <v>1975</v>
      </c>
      <c r="K1666" s="151">
        <v>3277</v>
      </c>
      <c r="L1666" s="154">
        <v>479</v>
      </c>
      <c r="M1666" s="72">
        <v>2</v>
      </c>
      <c r="N1666" s="187">
        <v>4414.8599999999997</v>
      </c>
      <c r="O1666" s="32">
        <f t="shared" si="243"/>
        <v>6.1031430000000003E-4</v>
      </c>
      <c r="P1666" s="32">
        <f t="shared" si="244"/>
        <v>6.62173E-5</v>
      </c>
      <c r="Q1666" s="30">
        <f t="shared" si="245"/>
        <v>2.4151E-5</v>
      </c>
      <c r="R1666" s="94">
        <f t="shared" si="238"/>
        <v>12075</v>
      </c>
      <c r="S1666" s="117"/>
      <c r="T1666" s="117"/>
      <c r="U1666" s="117"/>
      <c r="V1666" s="118"/>
      <c r="W1666" s="96">
        <f t="shared" si="246"/>
        <v>12075</v>
      </c>
    </row>
    <row r="1667" spans="1:23" hidden="1">
      <c r="A1667" s="165" t="s">
        <v>7063</v>
      </c>
      <c r="B1667" s="162">
        <v>2204011</v>
      </c>
      <c r="C1667" s="17" t="s">
        <v>570</v>
      </c>
      <c r="D1667" s="17" t="s">
        <v>434</v>
      </c>
      <c r="E1667" s="17" t="s">
        <v>430</v>
      </c>
      <c r="F1667" s="17" t="s">
        <v>2327</v>
      </c>
      <c r="G1667" s="20" t="s">
        <v>423</v>
      </c>
      <c r="H1667" s="20" t="s">
        <v>3956</v>
      </c>
      <c r="I1667" s="20" t="str">
        <f t="shared" si="237"/>
        <v>M Pruszcz Gdański (1)</v>
      </c>
      <c r="J1667" s="45" t="s">
        <v>1976</v>
      </c>
      <c r="K1667" s="151">
        <v>32339</v>
      </c>
      <c r="L1667" s="154">
        <v>4928</v>
      </c>
      <c r="M1667" s="72">
        <v>20</v>
      </c>
      <c r="N1667" s="187">
        <v>6104.33</v>
      </c>
      <c r="O1667" s="32">
        <f t="shared" si="243"/>
        <v>6.1844829999999995E-4</v>
      </c>
      <c r="P1667" s="32">
        <f t="shared" si="244"/>
        <v>4.9927070000000003E-4</v>
      </c>
      <c r="Q1667" s="30">
        <f t="shared" si="245"/>
        <v>1.8209580000000001E-4</v>
      </c>
      <c r="R1667" s="94">
        <f t="shared" si="238"/>
        <v>91047</v>
      </c>
      <c r="S1667" s="117"/>
      <c r="T1667" s="117"/>
      <c r="U1667" s="117"/>
      <c r="V1667" s="118"/>
      <c r="W1667" s="96">
        <f t="shared" si="246"/>
        <v>91047</v>
      </c>
    </row>
    <row r="1668" spans="1:23" hidden="1">
      <c r="A1668" s="165" t="s">
        <v>7064</v>
      </c>
      <c r="B1668" s="174">
        <v>2204022</v>
      </c>
      <c r="C1668" s="17" t="s">
        <v>570</v>
      </c>
      <c r="D1668" s="17" t="s">
        <v>434</v>
      </c>
      <c r="E1668" s="17" t="s">
        <v>429</v>
      </c>
      <c r="F1668" s="17" t="s">
        <v>2328</v>
      </c>
      <c r="G1668" s="20" t="s">
        <v>424</v>
      </c>
      <c r="H1668" s="20" t="s">
        <v>3957</v>
      </c>
      <c r="I1668" s="20" t="str">
        <f t="shared" ref="I1668:I1731" si="247">CONCATENATE(G1668," ",H1668)</f>
        <v>Gm Cedry Wielkie (2)</v>
      </c>
      <c r="J1668" s="45" t="s">
        <v>1977</v>
      </c>
      <c r="K1668" s="151">
        <v>6825</v>
      </c>
      <c r="L1668" s="154">
        <v>1123</v>
      </c>
      <c r="M1668" s="72">
        <v>2</v>
      </c>
      <c r="N1668" s="187">
        <v>9077.44</v>
      </c>
      <c r="O1668" s="32">
        <f t="shared" si="243"/>
        <v>2.9304020000000001E-4</v>
      </c>
      <c r="P1668" s="32">
        <f t="shared" si="244"/>
        <v>3.62529E-5</v>
      </c>
      <c r="Q1668" s="30">
        <f t="shared" si="245"/>
        <v>1.32222E-5</v>
      </c>
      <c r="R1668" s="94">
        <f t="shared" ref="R1668:R1731" si="248">ROUNDDOWN(500000000*Q1668,0)</f>
        <v>6611</v>
      </c>
      <c r="S1668" s="117"/>
      <c r="T1668" s="117"/>
      <c r="U1668" s="117"/>
      <c r="V1668" s="118"/>
      <c r="W1668" s="96">
        <f t="shared" si="246"/>
        <v>6611</v>
      </c>
    </row>
    <row r="1669" spans="1:23" hidden="1">
      <c r="A1669" s="165" t="s">
        <v>7065</v>
      </c>
      <c r="B1669" s="162">
        <v>2204032</v>
      </c>
      <c r="C1669" s="17" t="s">
        <v>570</v>
      </c>
      <c r="D1669" s="17" t="s">
        <v>434</v>
      </c>
      <c r="E1669" s="17" t="s">
        <v>432</v>
      </c>
      <c r="F1669" s="17" t="s">
        <v>2328</v>
      </c>
      <c r="G1669" s="20" t="s">
        <v>424</v>
      </c>
      <c r="H1669" s="20" t="s">
        <v>3958</v>
      </c>
      <c r="I1669" s="20" t="str">
        <f t="shared" si="247"/>
        <v>Gm Kolbudy (2)</v>
      </c>
      <c r="J1669" s="45" t="s">
        <v>1978</v>
      </c>
      <c r="K1669" s="151">
        <v>22277</v>
      </c>
      <c r="L1669" s="154">
        <v>4020</v>
      </c>
      <c r="M1669" s="72">
        <v>13</v>
      </c>
      <c r="N1669" s="187">
        <v>6444.89</v>
      </c>
      <c r="O1669" s="32">
        <f t="shared" si="243"/>
        <v>5.8356149999999997E-4</v>
      </c>
      <c r="P1669" s="32">
        <f t="shared" si="244"/>
        <v>3.6399639999999998E-4</v>
      </c>
      <c r="Q1669" s="30">
        <f t="shared" si="245"/>
        <v>1.327581E-4</v>
      </c>
      <c r="R1669" s="94">
        <f t="shared" si="248"/>
        <v>66379</v>
      </c>
      <c r="S1669" s="117"/>
      <c r="T1669" s="117"/>
      <c r="U1669" s="117"/>
      <c r="V1669" s="118"/>
      <c r="W1669" s="96">
        <f t="shared" si="246"/>
        <v>66379</v>
      </c>
    </row>
    <row r="1670" spans="1:23" hidden="1">
      <c r="A1670" s="165" t="s">
        <v>7066</v>
      </c>
      <c r="B1670" s="174">
        <v>2204042</v>
      </c>
      <c r="C1670" s="17" t="s">
        <v>570</v>
      </c>
      <c r="D1670" s="17" t="s">
        <v>434</v>
      </c>
      <c r="E1670" s="17" t="s">
        <v>434</v>
      </c>
      <c r="F1670" s="17" t="s">
        <v>2328</v>
      </c>
      <c r="G1670" s="20" t="s">
        <v>424</v>
      </c>
      <c r="H1670" s="20" t="s">
        <v>3959</v>
      </c>
      <c r="I1670" s="20" t="str">
        <f t="shared" si="247"/>
        <v>Gm Pruszcz Gdański (2)</v>
      </c>
      <c r="J1670" s="45" t="s">
        <v>1976</v>
      </c>
      <c r="K1670" s="151">
        <v>39014</v>
      </c>
      <c r="L1670" s="154">
        <v>7722</v>
      </c>
      <c r="M1670" s="77">
        <v>4</v>
      </c>
      <c r="N1670" s="187">
        <v>6124.17</v>
      </c>
      <c r="O1670" s="32">
        <f t="shared" si="243"/>
        <v>1.025272E-4</v>
      </c>
      <c r="P1670" s="32">
        <f t="shared" si="244"/>
        <v>1.292771E-4</v>
      </c>
      <c r="Q1670" s="30">
        <f t="shared" si="245"/>
        <v>4.7150400000000002E-5</v>
      </c>
      <c r="R1670" s="94">
        <f t="shared" si="248"/>
        <v>23575</v>
      </c>
      <c r="S1670" s="117"/>
      <c r="T1670" s="117"/>
      <c r="U1670" s="117"/>
      <c r="V1670" s="118"/>
      <c r="W1670" s="96">
        <f t="shared" si="246"/>
        <v>23575</v>
      </c>
    </row>
    <row r="1671" spans="1:23" hidden="1">
      <c r="A1671" s="165" t="s">
        <v>7067</v>
      </c>
      <c r="B1671" s="162">
        <v>2204052</v>
      </c>
      <c r="C1671" s="17" t="s">
        <v>570</v>
      </c>
      <c r="D1671" s="17" t="s">
        <v>434</v>
      </c>
      <c r="E1671" s="17" t="s">
        <v>436</v>
      </c>
      <c r="F1671" s="17" t="s">
        <v>2328</v>
      </c>
      <c r="G1671" s="20" t="s">
        <v>424</v>
      </c>
      <c r="H1671" s="20" t="s">
        <v>3960</v>
      </c>
      <c r="I1671" s="20" t="str">
        <f t="shared" si="247"/>
        <v>Gm Przywidz (2)</v>
      </c>
      <c r="J1671" s="45" t="s">
        <v>1979</v>
      </c>
      <c r="K1671" s="151">
        <v>6191</v>
      </c>
      <c r="L1671" s="154">
        <v>1017</v>
      </c>
      <c r="M1671" s="72">
        <v>19</v>
      </c>
      <c r="N1671" s="187">
        <v>3796.4</v>
      </c>
      <c r="O1671" s="32">
        <f t="shared" si="243"/>
        <v>3.0689710000000002E-3</v>
      </c>
      <c r="P1671" s="32">
        <f t="shared" si="244"/>
        <v>8.2213239999999997E-4</v>
      </c>
      <c r="Q1671" s="30">
        <f t="shared" si="245"/>
        <v>2.9985109999999999E-4</v>
      </c>
      <c r="R1671" s="94">
        <f t="shared" si="248"/>
        <v>149925</v>
      </c>
      <c r="S1671" s="117"/>
      <c r="T1671" s="117"/>
      <c r="U1671" s="117"/>
      <c r="V1671" s="118"/>
      <c r="W1671" s="96">
        <f t="shared" si="246"/>
        <v>149925</v>
      </c>
    </row>
    <row r="1672" spans="1:23" hidden="1">
      <c r="A1672" s="165" t="s">
        <v>7068</v>
      </c>
      <c r="B1672" s="174">
        <v>2204062</v>
      </c>
      <c r="C1672" s="17" t="s">
        <v>570</v>
      </c>
      <c r="D1672" s="17" t="s">
        <v>434</v>
      </c>
      <c r="E1672" s="17" t="s">
        <v>438</v>
      </c>
      <c r="F1672" s="17" t="s">
        <v>2328</v>
      </c>
      <c r="G1672" s="20" t="s">
        <v>424</v>
      </c>
      <c r="H1672" s="20" t="s">
        <v>3961</v>
      </c>
      <c r="I1672" s="20" t="str">
        <f t="shared" si="247"/>
        <v>Gm Pszczółki (2)</v>
      </c>
      <c r="J1672" s="45" t="s">
        <v>1980</v>
      </c>
      <c r="K1672" s="151">
        <v>11559</v>
      </c>
      <c r="L1672" s="154">
        <v>2000</v>
      </c>
      <c r="M1672" s="72">
        <v>6</v>
      </c>
      <c r="N1672" s="187">
        <v>5118.93</v>
      </c>
      <c r="O1672" s="32">
        <f t="shared" si="243"/>
        <v>5.1907600000000004E-4</v>
      </c>
      <c r="P1672" s="32">
        <f t="shared" si="244"/>
        <v>2.0280640000000001E-4</v>
      </c>
      <c r="Q1672" s="30">
        <f t="shared" si="245"/>
        <v>7.3968300000000001E-5</v>
      </c>
      <c r="R1672" s="94">
        <f t="shared" si="248"/>
        <v>36984</v>
      </c>
      <c r="S1672" s="117"/>
      <c r="T1672" s="117"/>
      <c r="U1672" s="117"/>
      <c r="V1672" s="118"/>
      <c r="W1672" s="96">
        <f t="shared" si="246"/>
        <v>36984</v>
      </c>
    </row>
    <row r="1673" spans="1:23" hidden="1">
      <c r="A1673" s="165" t="s">
        <v>7069</v>
      </c>
      <c r="B1673" s="162">
        <v>2204072</v>
      </c>
      <c r="C1673" s="17" t="s">
        <v>570</v>
      </c>
      <c r="D1673" s="17" t="s">
        <v>434</v>
      </c>
      <c r="E1673" s="17" t="s">
        <v>445</v>
      </c>
      <c r="F1673" s="17" t="s">
        <v>2328</v>
      </c>
      <c r="G1673" s="20" t="s">
        <v>424</v>
      </c>
      <c r="H1673" s="20" t="s">
        <v>3962</v>
      </c>
      <c r="I1673" s="20" t="str">
        <f t="shared" si="247"/>
        <v>Gm Suchy Dąb (2)</v>
      </c>
      <c r="J1673" s="45" t="s">
        <v>1981</v>
      </c>
      <c r="K1673" s="151">
        <v>4289</v>
      </c>
      <c r="L1673" s="154">
        <v>772</v>
      </c>
      <c r="M1673" s="72">
        <v>4</v>
      </c>
      <c r="N1673" s="187">
        <v>4281.96</v>
      </c>
      <c r="O1673" s="32">
        <f t="shared" si="243"/>
        <v>9.3261829999999996E-4</v>
      </c>
      <c r="P1673" s="32">
        <f t="shared" si="244"/>
        <v>1.6814290000000001E-4</v>
      </c>
      <c r="Q1673" s="30">
        <f t="shared" si="245"/>
        <v>6.1325699999999995E-5</v>
      </c>
      <c r="R1673" s="94">
        <f t="shared" si="248"/>
        <v>30662</v>
      </c>
      <c r="S1673" s="117"/>
      <c r="T1673" s="117"/>
      <c r="U1673" s="117"/>
      <c r="V1673" s="118"/>
      <c r="W1673" s="96">
        <f t="shared" si="246"/>
        <v>30662</v>
      </c>
    </row>
    <row r="1674" spans="1:23" hidden="1">
      <c r="A1674" s="165" t="s">
        <v>7070</v>
      </c>
      <c r="B1674" s="174">
        <v>2204082</v>
      </c>
      <c r="C1674" s="17" t="s">
        <v>570</v>
      </c>
      <c r="D1674" s="17" t="s">
        <v>434</v>
      </c>
      <c r="E1674" s="17" t="s">
        <v>469</v>
      </c>
      <c r="F1674" s="17" t="s">
        <v>2328</v>
      </c>
      <c r="G1674" s="20" t="s">
        <v>424</v>
      </c>
      <c r="H1674" s="20" t="s">
        <v>3963</v>
      </c>
      <c r="I1674" s="20" t="str">
        <f t="shared" si="247"/>
        <v>Gm Trąbki Wielkie (2)</v>
      </c>
      <c r="J1674" s="45" t="s">
        <v>1982</v>
      </c>
      <c r="K1674" s="151">
        <v>12747</v>
      </c>
      <c r="L1674" s="154">
        <v>2056</v>
      </c>
      <c r="M1674" s="72">
        <v>19</v>
      </c>
      <c r="N1674" s="187">
        <v>4335.66</v>
      </c>
      <c r="O1674" s="32">
        <f t="shared" si="243"/>
        <v>1.4905467E-3</v>
      </c>
      <c r="P1674" s="32">
        <f t="shared" si="244"/>
        <v>7.0682749999999999E-4</v>
      </c>
      <c r="Q1674" s="30">
        <f t="shared" si="245"/>
        <v>2.5779669999999999E-4</v>
      </c>
      <c r="R1674" s="94">
        <f t="shared" si="248"/>
        <v>128898</v>
      </c>
      <c r="S1674" s="117"/>
      <c r="T1674" s="117"/>
      <c r="U1674" s="117"/>
      <c r="V1674" s="118"/>
      <c r="W1674" s="96">
        <f t="shared" si="246"/>
        <v>128898</v>
      </c>
    </row>
    <row r="1675" spans="1:23" hidden="1">
      <c r="A1675" s="165" t="s">
        <v>7071</v>
      </c>
      <c r="B1675" s="174">
        <v>2205012</v>
      </c>
      <c r="C1675" s="17" t="s">
        <v>570</v>
      </c>
      <c r="D1675" s="17" t="s">
        <v>436</v>
      </c>
      <c r="E1675" s="17" t="s">
        <v>430</v>
      </c>
      <c r="F1675" s="17" t="s">
        <v>2328</v>
      </c>
      <c r="G1675" s="20" t="s">
        <v>424</v>
      </c>
      <c r="H1675" s="20" t="s">
        <v>3964</v>
      </c>
      <c r="I1675" s="20" t="str">
        <f t="shared" si="247"/>
        <v>Gm Chmielno (2)</v>
      </c>
      <c r="J1675" s="45" t="s">
        <v>1983</v>
      </c>
      <c r="K1675" s="151">
        <v>7736</v>
      </c>
      <c r="L1675" s="154">
        <v>1552</v>
      </c>
      <c r="M1675" s="72">
        <v>46</v>
      </c>
      <c r="N1675" s="187">
        <v>3563.75</v>
      </c>
      <c r="O1675" s="32">
        <f t="shared" si="243"/>
        <v>5.9462254000000004E-3</v>
      </c>
      <c r="P1675" s="32">
        <f t="shared" si="244"/>
        <v>2.5895592E-3</v>
      </c>
      <c r="Q1675" s="30">
        <f t="shared" si="245"/>
        <v>9.4447360000000002E-4</v>
      </c>
      <c r="R1675" s="94">
        <f t="shared" si="248"/>
        <v>472236</v>
      </c>
      <c r="S1675" s="117"/>
      <c r="T1675" s="117"/>
      <c r="U1675" s="117"/>
      <c r="V1675" s="118"/>
      <c r="W1675" s="96">
        <f t="shared" si="246"/>
        <v>472236</v>
      </c>
    </row>
    <row r="1676" spans="1:23" hidden="1">
      <c r="A1676" s="165" t="s">
        <v>7072</v>
      </c>
      <c r="B1676" s="162">
        <v>2205023</v>
      </c>
      <c r="C1676" s="17" t="s">
        <v>570</v>
      </c>
      <c r="D1676" s="17" t="s">
        <v>436</v>
      </c>
      <c r="E1676" s="17" t="s">
        <v>429</v>
      </c>
      <c r="F1676" s="17" t="s">
        <v>2329</v>
      </c>
      <c r="G1676" s="20" t="s">
        <v>425</v>
      </c>
      <c r="H1676" s="20" t="s">
        <v>3965</v>
      </c>
      <c r="I1676" s="20" t="str">
        <f t="shared" si="247"/>
        <v>M-Gm Kartuzy (3)</v>
      </c>
      <c r="J1676" s="45" t="s">
        <v>1984</v>
      </c>
      <c r="K1676" s="151">
        <v>34216</v>
      </c>
      <c r="L1676" s="154">
        <v>5978</v>
      </c>
      <c r="M1676" s="72">
        <v>66</v>
      </c>
      <c r="N1676" s="187">
        <v>3941.65</v>
      </c>
      <c r="O1676" s="32">
        <f t="shared" si="243"/>
        <v>1.9289221E-3</v>
      </c>
      <c r="P1676" s="32">
        <f t="shared" si="244"/>
        <v>2.9254490000000001E-3</v>
      </c>
      <c r="Q1676" s="30">
        <f t="shared" si="245"/>
        <v>1.0669805999999999E-3</v>
      </c>
      <c r="R1676" s="94">
        <f t="shared" si="248"/>
        <v>533490</v>
      </c>
      <c r="S1676" s="117"/>
      <c r="T1676" s="117"/>
      <c r="U1676" s="117"/>
      <c r="V1676" s="118"/>
      <c r="W1676" s="96">
        <f t="shared" si="246"/>
        <v>533490</v>
      </c>
    </row>
    <row r="1677" spans="1:23" hidden="1">
      <c r="A1677" s="165" t="s">
        <v>7073</v>
      </c>
      <c r="B1677" s="174">
        <v>2205032</v>
      </c>
      <c r="C1677" s="17" t="s">
        <v>570</v>
      </c>
      <c r="D1677" s="17" t="s">
        <v>436</v>
      </c>
      <c r="E1677" s="17" t="s">
        <v>432</v>
      </c>
      <c r="F1677" s="17" t="s">
        <v>2328</v>
      </c>
      <c r="G1677" s="20" t="s">
        <v>424</v>
      </c>
      <c r="H1677" s="20" t="s">
        <v>3966</v>
      </c>
      <c r="I1677" s="20" t="str">
        <f t="shared" si="247"/>
        <v>Gm Przodkowo (2)</v>
      </c>
      <c r="J1677" s="45" t="s">
        <v>1985</v>
      </c>
      <c r="K1677" s="151">
        <v>11945</v>
      </c>
      <c r="L1677" s="154">
        <v>2468</v>
      </c>
      <c r="M1677" s="72">
        <v>48</v>
      </c>
      <c r="N1677" s="187">
        <v>4287.71</v>
      </c>
      <c r="O1677" s="32">
        <f t="shared" ref="O1677:O1708" si="249" xml:space="preserve"> ROUNDDOWN(M1677/K1677,10)</f>
        <v>4.0184176999999996E-3</v>
      </c>
      <c r="P1677" s="32">
        <f t="shared" ref="P1677:P1708" si="250">ROUNDDOWN(L1677*O1677/N1677,10)</f>
        <v>2.3129956999999998E-3</v>
      </c>
      <c r="Q1677" s="30">
        <f t="shared" ref="Q1677:Q1708" si="251">ROUNDDOWN(P1677/$P$2498,10)</f>
        <v>8.4360429999999996E-4</v>
      </c>
      <c r="R1677" s="94">
        <f t="shared" si="248"/>
        <v>421802</v>
      </c>
      <c r="S1677" s="117"/>
      <c r="T1677" s="117"/>
      <c r="U1677" s="117"/>
      <c r="V1677" s="118"/>
      <c r="W1677" s="96">
        <f t="shared" ref="W1677:W1708" si="252">MIN(R1677:U1677)</f>
        <v>421802</v>
      </c>
    </row>
    <row r="1678" spans="1:23" hidden="1">
      <c r="A1678" s="165" t="s">
        <v>7074</v>
      </c>
      <c r="B1678" s="162">
        <v>2205042</v>
      </c>
      <c r="C1678" s="17" t="s">
        <v>570</v>
      </c>
      <c r="D1678" s="17" t="s">
        <v>436</v>
      </c>
      <c r="E1678" s="17" t="s">
        <v>434</v>
      </c>
      <c r="F1678" s="17" t="s">
        <v>2328</v>
      </c>
      <c r="G1678" s="20" t="s">
        <v>424</v>
      </c>
      <c r="H1678" s="20" t="s">
        <v>3967</v>
      </c>
      <c r="I1678" s="20" t="str">
        <f t="shared" si="247"/>
        <v>Gm Sierakowice (2)</v>
      </c>
      <c r="J1678" s="45" t="s">
        <v>1986</v>
      </c>
      <c r="K1678" s="151">
        <v>21233</v>
      </c>
      <c r="L1678" s="154">
        <v>4685</v>
      </c>
      <c r="M1678" s="72">
        <v>232</v>
      </c>
      <c r="N1678" s="187">
        <v>2832.39</v>
      </c>
      <c r="O1678" s="32">
        <f t="shared" si="249"/>
        <v>1.09263881E-2</v>
      </c>
      <c r="P1678" s="32">
        <f t="shared" si="250"/>
        <v>1.8073121300000002E-2</v>
      </c>
      <c r="Q1678" s="30">
        <f t="shared" si="251"/>
        <v>6.5916956999999997E-3</v>
      </c>
      <c r="R1678" s="94">
        <f t="shared" si="248"/>
        <v>3295847</v>
      </c>
      <c r="S1678" s="117"/>
      <c r="T1678" s="117"/>
      <c r="U1678" s="117"/>
      <c r="V1678" s="118"/>
      <c r="W1678" s="96">
        <f t="shared" si="252"/>
        <v>3295847</v>
      </c>
    </row>
    <row r="1679" spans="1:23" hidden="1">
      <c r="A1679" s="165" t="s">
        <v>7075</v>
      </c>
      <c r="B1679" s="174">
        <v>2205052</v>
      </c>
      <c r="C1679" s="17" t="s">
        <v>570</v>
      </c>
      <c r="D1679" s="17" t="s">
        <v>436</v>
      </c>
      <c r="E1679" s="17" t="s">
        <v>436</v>
      </c>
      <c r="F1679" s="17" t="s">
        <v>2328</v>
      </c>
      <c r="G1679" s="20" t="s">
        <v>424</v>
      </c>
      <c r="H1679" s="20" t="s">
        <v>3968</v>
      </c>
      <c r="I1679" s="20" t="str">
        <f t="shared" si="247"/>
        <v>Gm Somonino (2)</v>
      </c>
      <c r="J1679" s="45" t="s">
        <v>1987</v>
      </c>
      <c r="K1679" s="151">
        <v>11402</v>
      </c>
      <c r="L1679" s="154">
        <v>2189</v>
      </c>
      <c r="M1679" s="72">
        <v>44</v>
      </c>
      <c r="N1679" s="187">
        <v>3664.26</v>
      </c>
      <c r="O1679" s="32">
        <f t="shared" si="249"/>
        <v>3.8589721E-3</v>
      </c>
      <c r="P1679" s="32">
        <f t="shared" si="250"/>
        <v>2.3053193999999998E-3</v>
      </c>
      <c r="Q1679" s="30">
        <f t="shared" si="251"/>
        <v>8.408046E-4</v>
      </c>
      <c r="R1679" s="94">
        <f t="shared" si="248"/>
        <v>420402</v>
      </c>
      <c r="S1679" s="117"/>
      <c r="T1679" s="117"/>
      <c r="U1679" s="117"/>
      <c r="V1679" s="118"/>
      <c r="W1679" s="96">
        <f t="shared" si="252"/>
        <v>420402</v>
      </c>
    </row>
    <row r="1680" spans="1:23" hidden="1">
      <c r="A1680" s="165" t="s">
        <v>7076</v>
      </c>
      <c r="B1680" s="162">
        <v>2205062</v>
      </c>
      <c r="C1680" s="17" t="s">
        <v>570</v>
      </c>
      <c r="D1680" s="17" t="s">
        <v>436</v>
      </c>
      <c r="E1680" s="17" t="s">
        <v>438</v>
      </c>
      <c r="F1680" s="17" t="s">
        <v>2328</v>
      </c>
      <c r="G1680" s="20" t="s">
        <v>424</v>
      </c>
      <c r="H1680" s="20" t="s">
        <v>2811</v>
      </c>
      <c r="I1680" s="20" t="str">
        <f t="shared" si="247"/>
        <v>Gm Stężyca (2)</v>
      </c>
      <c r="J1680" s="45" t="s">
        <v>895</v>
      </c>
      <c r="K1680" s="151">
        <v>11542</v>
      </c>
      <c r="L1680" s="154">
        <v>2351</v>
      </c>
      <c r="M1680" s="72">
        <v>87</v>
      </c>
      <c r="N1680" s="187">
        <v>3555.98</v>
      </c>
      <c r="O1680" s="32">
        <f t="shared" si="249"/>
        <v>7.5376884E-3</v>
      </c>
      <c r="P1680" s="32">
        <f t="shared" si="250"/>
        <v>4.9834659999999998E-3</v>
      </c>
      <c r="Q1680" s="30">
        <f t="shared" si="251"/>
        <v>1.8175881E-3</v>
      </c>
      <c r="R1680" s="94">
        <f t="shared" si="248"/>
        <v>908794</v>
      </c>
      <c r="S1680" s="117"/>
      <c r="T1680" s="117"/>
      <c r="U1680" s="117"/>
      <c r="V1680" s="118"/>
      <c r="W1680" s="96">
        <f t="shared" si="252"/>
        <v>908794</v>
      </c>
    </row>
    <row r="1681" spans="1:23" hidden="1">
      <c r="A1681" s="165" t="s">
        <v>7077</v>
      </c>
      <c r="B1681" s="174">
        <v>2205072</v>
      </c>
      <c r="C1681" s="17" t="s">
        <v>570</v>
      </c>
      <c r="D1681" s="17" t="s">
        <v>436</v>
      </c>
      <c r="E1681" s="17" t="s">
        <v>445</v>
      </c>
      <c r="F1681" s="17" t="s">
        <v>2328</v>
      </c>
      <c r="G1681" s="20" t="s">
        <v>424</v>
      </c>
      <c r="H1681" s="20" t="s">
        <v>3969</v>
      </c>
      <c r="I1681" s="20" t="str">
        <f t="shared" si="247"/>
        <v>Gm Sulęczyno (2)</v>
      </c>
      <c r="J1681" s="45" t="s">
        <v>1988</v>
      </c>
      <c r="K1681" s="151">
        <v>5761</v>
      </c>
      <c r="L1681" s="154">
        <v>1182</v>
      </c>
      <c r="M1681" s="72">
        <v>45</v>
      </c>
      <c r="N1681" s="187">
        <v>3325.41</v>
      </c>
      <c r="O1681" s="32">
        <f t="shared" si="249"/>
        <v>7.8111437999999998E-3</v>
      </c>
      <c r="P1681" s="32">
        <f t="shared" si="250"/>
        <v>2.7764310999999998E-3</v>
      </c>
      <c r="Q1681" s="30">
        <f t="shared" si="251"/>
        <v>1.0126301999999999E-3</v>
      </c>
      <c r="R1681" s="94">
        <f t="shared" si="248"/>
        <v>506315</v>
      </c>
      <c r="S1681" s="117"/>
      <c r="T1681" s="117"/>
      <c r="U1681" s="117"/>
      <c r="V1681" s="118"/>
      <c r="W1681" s="96">
        <f t="shared" si="252"/>
        <v>506315</v>
      </c>
    </row>
    <row r="1682" spans="1:23" hidden="1">
      <c r="A1682" s="165" t="s">
        <v>7078</v>
      </c>
      <c r="B1682" s="162">
        <v>2205083</v>
      </c>
      <c r="C1682" s="17" t="s">
        <v>570</v>
      </c>
      <c r="D1682" s="17" t="s">
        <v>436</v>
      </c>
      <c r="E1682" s="17" t="s">
        <v>469</v>
      </c>
      <c r="F1682" s="17" t="s">
        <v>2329</v>
      </c>
      <c r="G1682" s="20" t="s">
        <v>425</v>
      </c>
      <c r="H1682" s="20" t="s">
        <v>3970</v>
      </c>
      <c r="I1682" s="20" t="str">
        <f t="shared" si="247"/>
        <v>M-Gm Żukowo (3)</v>
      </c>
      <c r="J1682" s="45" t="s">
        <v>1989</v>
      </c>
      <c r="K1682" s="151">
        <v>53010</v>
      </c>
      <c r="L1682" s="154">
        <v>10530</v>
      </c>
      <c r="M1682" s="72">
        <v>31</v>
      </c>
      <c r="N1682" s="187">
        <v>5608.48</v>
      </c>
      <c r="O1682" s="32">
        <f t="shared" si="249"/>
        <v>5.8479530000000004E-4</v>
      </c>
      <c r="P1682" s="32">
        <f t="shared" si="250"/>
        <v>1.0979613E-3</v>
      </c>
      <c r="Q1682" s="30">
        <f t="shared" si="251"/>
        <v>4.0045249999999999E-4</v>
      </c>
      <c r="R1682" s="94">
        <f t="shared" si="248"/>
        <v>200226</v>
      </c>
      <c r="S1682" s="117"/>
      <c r="T1682" s="117"/>
      <c r="U1682" s="117"/>
      <c r="V1682" s="118"/>
      <c r="W1682" s="96">
        <f t="shared" si="252"/>
        <v>200226</v>
      </c>
    </row>
    <row r="1683" spans="1:23" hidden="1">
      <c r="A1683" s="165" t="s">
        <v>7079</v>
      </c>
      <c r="B1683" s="162">
        <v>2206011</v>
      </c>
      <c r="C1683" s="17" t="s">
        <v>570</v>
      </c>
      <c r="D1683" s="17" t="s">
        <v>438</v>
      </c>
      <c r="E1683" s="17" t="s">
        <v>430</v>
      </c>
      <c r="F1683" s="17" t="s">
        <v>2327</v>
      </c>
      <c r="G1683" s="20" t="s">
        <v>423</v>
      </c>
      <c r="H1683" s="20" t="s">
        <v>3971</v>
      </c>
      <c r="I1683" s="20" t="str">
        <f t="shared" si="247"/>
        <v>M Kościerzyna (1)</v>
      </c>
      <c r="J1683" s="45" t="s">
        <v>1990</v>
      </c>
      <c r="K1683" s="151">
        <v>23131</v>
      </c>
      <c r="L1683" s="154">
        <v>3614</v>
      </c>
      <c r="M1683" s="72">
        <v>26</v>
      </c>
      <c r="N1683" s="187">
        <v>3916.66</v>
      </c>
      <c r="O1683" s="32">
        <f t="shared" si="249"/>
        <v>1.1240326000000001E-3</v>
      </c>
      <c r="P1683" s="32">
        <f t="shared" si="250"/>
        <v>1.0371728999999999E-3</v>
      </c>
      <c r="Q1683" s="30">
        <f t="shared" si="251"/>
        <v>3.7828150000000001E-4</v>
      </c>
      <c r="R1683" s="94">
        <f t="shared" si="248"/>
        <v>189140</v>
      </c>
      <c r="S1683" s="117"/>
      <c r="T1683" s="117"/>
      <c r="U1683" s="117"/>
      <c r="V1683" s="118"/>
      <c r="W1683" s="96">
        <f t="shared" si="252"/>
        <v>189140</v>
      </c>
    </row>
    <row r="1684" spans="1:23" hidden="1">
      <c r="A1684" s="165" t="s">
        <v>7080</v>
      </c>
      <c r="B1684" s="174">
        <v>2206022</v>
      </c>
      <c r="C1684" s="17" t="s">
        <v>570</v>
      </c>
      <c r="D1684" s="17" t="s">
        <v>438</v>
      </c>
      <c r="E1684" s="17" t="s">
        <v>429</v>
      </c>
      <c r="F1684" s="17" t="s">
        <v>2328</v>
      </c>
      <c r="G1684" s="20" t="s">
        <v>424</v>
      </c>
      <c r="H1684" s="20" t="s">
        <v>3972</v>
      </c>
      <c r="I1684" s="20" t="str">
        <f t="shared" si="247"/>
        <v>Gm Dziemiany (2)</v>
      </c>
      <c r="J1684" s="45" t="s">
        <v>1991</v>
      </c>
      <c r="K1684" s="151">
        <v>4450</v>
      </c>
      <c r="L1684" s="154">
        <v>801</v>
      </c>
      <c r="M1684" s="72">
        <v>52</v>
      </c>
      <c r="N1684" s="187">
        <v>3242.26</v>
      </c>
      <c r="O1684" s="32">
        <f t="shared" si="249"/>
        <v>1.16853932E-2</v>
      </c>
      <c r="P1684" s="32">
        <f t="shared" si="250"/>
        <v>2.8868751000000002E-3</v>
      </c>
      <c r="Q1684" s="30">
        <f t="shared" si="251"/>
        <v>1.0529116999999999E-3</v>
      </c>
      <c r="R1684" s="94">
        <f t="shared" si="248"/>
        <v>526455</v>
      </c>
      <c r="S1684" s="117"/>
      <c r="T1684" s="117"/>
      <c r="U1684" s="117"/>
      <c r="V1684" s="118"/>
      <c r="W1684" s="96">
        <f t="shared" si="252"/>
        <v>526455</v>
      </c>
    </row>
    <row r="1685" spans="1:23" hidden="1">
      <c r="A1685" s="165" t="s">
        <v>7081</v>
      </c>
      <c r="B1685" s="162">
        <v>2206032</v>
      </c>
      <c r="C1685" s="17" t="s">
        <v>570</v>
      </c>
      <c r="D1685" s="17" t="s">
        <v>438</v>
      </c>
      <c r="E1685" s="17" t="s">
        <v>432</v>
      </c>
      <c r="F1685" s="17" t="s">
        <v>2328</v>
      </c>
      <c r="G1685" s="20" t="s">
        <v>424</v>
      </c>
      <c r="H1685" s="20" t="s">
        <v>3973</v>
      </c>
      <c r="I1685" s="20" t="str">
        <f t="shared" si="247"/>
        <v>Gm Karsin (2)</v>
      </c>
      <c r="J1685" s="45" t="s">
        <v>1992</v>
      </c>
      <c r="K1685" s="151">
        <v>6062</v>
      </c>
      <c r="L1685" s="154">
        <v>988</v>
      </c>
      <c r="M1685" s="72">
        <v>37</v>
      </c>
      <c r="N1685" s="187">
        <v>3547.2</v>
      </c>
      <c r="O1685" s="32">
        <f t="shared" si="249"/>
        <v>6.1035960999999998E-3</v>
      </c>
      <c r="P1685" s="32">
        <f t="shared" si="250"/>
        <v>1.7000317999999999E-3</v>
      </c>
      <c r="Q1685" s="30">
        <f t="shared" si="251"/>
        <v>6.2004189999999998E-4</v>
      </c>
      <c r="R1685" s="94">
        <f t="shared" si="248"/>
        <v>310020</v>
      </c>
      <c r="S1685" s="117"/>
      <c r="T1685" s="117"/>
      <c r="U1685" s="117"/>
      <c r="V1685" s="118"/>
      <c r="W1685" s="96">
        <f t="shared" si="252"/>
        <v>310020</v>
      </c>
    </row>
    <row r="1686" spans="1:23" hidden="1">
      <c r="A1686" s="165" t="s">
        <v>7082</v>
      </c>
      <c r="B1686" s="174">
        <v>2206042</v>
      </c>
      <c r="C1686" s="17" t="s">
        <v>570</v>
      </c>
      <c r="D1686" s="17" t="s">
        <v>438</v>
      </c>
      <c r="E1686" s="17" t="s">
        <v>434</v>
      </c>
      <c r="F1686" s="17" t="s">
        <v>2328</v>
      </c>
      <c r="G1686" s="20" t="s">
        <v>424</v>
      </c>
      <c r="H1686" s="20" t="s">
        <v>3974</v>
      </c>
      <c r="I1686" s="20" t="str">
        <f t="shared" si="247"/>
        <v>Gm Kościerzyna (2)</v>
      </c>
      <c r="J1686" s="45" t="s">
        <v>1990</v>
      </c>
      <c r="K1686" s="151">
        <v>16048</v>
      </c>
      <c r="L1686" s="154">
        <v>2850</v>
      </c>
      <c r="M1686" s="72">
        <v>54</v>
      </c>
      <c r="N1686" s="187">
        <v>5719.9</v>
      </c>
      <c r="O1686" s="32">
        <f t="shared" si="249"/>
        <v>3.3649052000000001E-3</v>
      </c>
      <c r="P1686" s="32">
        <f t="shared" si="250"/>
        <v>1.6765992E-3</v>
      </c>
      <c r="Q1686" s="30">
        <f t="shared" si="251"/>
        <v>6.1149540000000001E-4</v>
      </c>
      <c r="R1686" s="94">
        <f t="shared" si="248"/>
        <v>305747</v>
      </c>
      <c r="S1686" s="117"/>
      <c r="T1686" s="117"/>
      <c r="U1686" s="117"/>
      <c r="V1686" s="118"/>
      <c r="W1686" s="96">
        <f t="shared" si="252"/>
        <v>305747</v>
      </c>
    </row>
    <row r="1687" spans="1:23" hidden="1">
      <c r="A1687" s="165" t="s">
        <v>7083</v>
      </c>
      <c r="B1687" s="162">
        <v>2206052</v>
      </c>
      <c r="C1687" s="17" t="s">
        <v>570</v>
      </c>
      <c r="D1687" s="17" t="s">
        <v>438</v>
      </c>
      <c r="E1687" s="17" t="s">
        <v>436</v>
      </c>
      <c r="F1687" s="17" t="s">
        <v>2328</v>
      </c>
      <c r="G1687" s="20" t="s">
        <v>424</v>
      </c>
      <c r="H1687" s="20" t="s">
        <v>3975</v>
      </c>
      <c r="I1687" s="20" t="str">
        <f t="shared" si="247"/>
        <v>Gm Liniewo (2)</v>
      </c>
      <c r="J1687" s="45" t="s">
        <v>1993</v>
      </c>
      <c r="K1687" s="151">
        <v>4454</v>
      </c>
      <c r="L1687" s="154">
        <v>731</v>
      </c>
      <c r="M1687" s="72">
        <v>35</v>
      </c>
      <c r="N1687" s="187">
        <v>3545.29</v>
      </c>
      <c r="O1687" s="32">
        <f t="shared" si="249"/>
        <v>7.8581050000000006E-3</v>
      </c>
      <c r="P1687" s="32">
        <f t="shared" si="250"/>
        <v>1.6202552E-3</v>
      </c>
      <c r="Q1687" s="30">
        <f t="shared" si="251"/>
        <v>5.9094539999999997E-4</v>
      </c>
      <c r="R1687" s="94">
        <f t="shared" si="248"/>
        <v>295472</v>
      </c>
      <c r="S1687" s="117"/>
      <c r="T1687" s="117"/>
      <c r="U1687" s="117"/>
      <c r="V1687" s="118"/>
      <c r="W1687" s="96">
        <f t="shared" si="252"/>
        <v>295472</v>
      </c>
    </row>
    <row r="1688" spans="1:23" hidden="1">
      <c r="A1688" s="165" t="s">
        <v>7084</v>
      </c>
      <c r="B1688" s="174">
        <v>2206062</v>
      </c>
      <c r="C1688" s="17" t="s">
        <v>570</v>
      </c>
      <c r="D1688" s="17" t="s">
        <v>438</v>
      </c>
      <c r="E1688" s="17" t="s">
        <v>438</v>
      </c>
      <c r="F1688" s="17" t="s">
        <v>2328</v>
      </c>
      <c r="G1688" s="20" t="s">
        <v>424</v>
      </c>
      <c r="H1688" s="20" t="s">
        <v>3976</v>
      </c>
      <c r="I1688" s="20" t="str">
        <f t="shared" si="247"/>
        <v>Gm Lipusz (2)</v>
      </c>
      <c r="J1688" s="45" t="s">
        <v>1994</v>
      </c>
      <c r="K1688" s="151">
        <v>3736</v>
      </c>
      <c r="L1688" s="154">
        <v>698</v>
      </c>
      <c r="M1688" s="72">
        <v>14</v>
      </c>
      <c r="N1688" s="187">
        <v>3420.05</v>
      </c>
      <c r="O1688" s="32">
        <f t="shared" si="249"/>
        <v>3.7473233E-3</v>
      </c>
      <c r="P1688" s="32">
        <f t="shared" si="250"/>
        <v>7.6479330000000004E-4</v>
      </c>
      <c r="Q1688" s="30">
        <f t="shared" si="251"/>
        <v>2.7893820000000002E-4</v>
      </c>
      <c r="R1688" s="94">
        <f t="shared" si="248"/>
        <v>139469</v>
      </c>
      <c r="S1688" s="117"/>
      <c r="T1688" s="117"/>
      <c r="U1688" s="117"/>
      <c r="V1688" s="118"/>
      <c r="W1688" s="96">
        <f t="shared" si="252"/>
        <v>139469</v>
      </c>
    </row>
    <row r="1689" spans="1:23" hidden="1">
      <c r="A1689" s="165" t="s">
        <v>7085</v>
      </c>
      <c r="B1689" s="162">
        <v>2206072</v>
      </c>
      <c r="C1689" s="17" t="s">
        <v>570</v>
      </c>
      <c r="D1689" s="17" t="s">
        <v>438</v>
      </c>
      <c r="E1689" s="17" t="s">
        <v>445</v>
      </c>
      <c r="F1689" s="17" t="s">
        <v>2328</v>
      </c>
      <c r="G1689" s="20" t="s">
        <v>424</v>
      </c>
      <c r="H1689" s="20" t="s">
        <v>3977</v>
      </c>
      <c r="I1689" s="20" t="str">
        <f t="shared" si="247"/>
        <v>Gm Nowa Karczma (2)</v>
      </c>
      <c r="J1689" s="45" t="s">
        <v>1995</v>
      </c>
      <c r="K1689" s="151">
        <v>7419</v>
      </c>
      <c r="L1689" s="154">
        <v>1330</v>
      </c>
      <c r="M1689" s="72">
        <v>53</v>
      </c>
      <c r="N1689" s="187">
        <v>3511.82</v>
      </c>
      <c r="O1689" s="32">
        <f t="shared" si="249"/>
        <v>7.1438198999999999E-3</v>
      </c>
      <c r="P1689" s="32">
        <f t="shared" si="250"/>
        <v>2.7055146000000002E-3</v>
      </c>
      <c r="Q1689" s="30">
        <f t="shared" si="251"/>
        <v>9.8676530000000001E-4</v>
      </c>
      <c r="R1689" s="94">
        <f t="shared" si="248"/>
        <v>493382</v>
      </c>
      <c r="S1689" s="117"/>
      <c r="T1689" s="117"/>
      <c r="U1689" s="117"/>
      <c r="V1689" s="118"/>
      <c r="W1689" s="96">
        <f t="shared" si="252"/>
        <v>493382</v>
      </c>
    </row>
    <row r="1690" spans="1:23" hidden="1">
      <c r="A1690" s="165" t="s">
        <v>7086</v>
      </c>
      <c r="B1690" s="174">
        <v>2206082</v>
      </c>
      <c r="C1690" s="17" t="s">
        <v>570</v>
      </c>
      <c r="D1690" s="17" t="s">
        <v>438</v>
      </c>
      <c r="E1690" s="17" t="s">
        <v>469</v>
      </c>
      <c r="F1690" s="17" t="s">
        <v>2328</v>
      </c>
      <c r="G1690" s="20" t="s">
        <v>424</v>
      </c>
      <c r="H1690" s="20" t="s">
        <v>3978</v>
      </c>
      <c r="I1690" s="20" t="str">
        <f t="shared" si="247"/>
        <v>Gm Stara Kiszewa (2)</v>
      </c>
      <c r="J1690" s="45" t="s">
        <v>1996</v>
      </c>
      <c r="K1690" s="151">
        <v>6730</v>
      </c>
      <c r="L1690" s="154">
        <v>1214</v>
      </c>
      <c r="M1690" s="72">
        <v>26</v>
      </c>
      <c r="N1690" s="187">
        <v>3761.03</v>
      </c>
      <c r="O1690" s="32">
        <f t="shared" si="249"/>
        <v>3.8632986E-3</v>
      </c>
      <c r="P1690" s="32">
        <f t="shared" si="250"/>
        <v>1.2470106E-3</v>
      </c>
      <c r="Q1690" s="30">
        <f t="shared" si="251"/>
        <v>4.5481429999999999E-4</v>
      </c>
      <c r="R1690" s="94">
        <f t="shared" si="248"/>
        <v>227407</v>
      </c>
      <c r="S1690" s="117"/>
      <c r="T1690" s="117"/>
      <c r="U1690" s="117"/>
      <c r="V1690" s="118"/>
      <c r="W1690" s="96">
        <f t="shared" si="252"/>
        <v>227407</v>
      </c>
    </row>
    <row r="1691" spans="1:23" hidden="1">
      <c r="A1691" s="165" t="s">
        <v>7087</v>
      </c>
      <c r="B1691" s="174">
        <v>2207011</v>
      </c>
      <c r="C1691" s="17" t="s">
        <v>570</v>
      </c>
      <c r="D1691" s="17" t="s">
        <v>445</v>
      </c>
      <c r="E1691" s="17" t="s">
        <v>430</v>
      </c>
      <c r="F1691" s="17" t="s">
        <v>2327</v>
      </c>
      <c r="G1691" s="20" t="s">
        <v>423</v>
      </c>
      <c r="H1691" s="20" t="s">
        <v>3979</v>
      </c>
      <c r="I1691" s="20" t="str">
        <f t="shared" si="247"/>
        <v>M Kwidzyn (1)</v>
      </c>
      <c r="J1691" s="45" t="s">
        <v>1997</v>
      </c>
      <c r="K1691" s="151">
        <v>36192</v>
      </c>
      <c r="L1691" s="154">
        <v>5198</v>
      </c>
      <c r="M1691" s="72">
        <v>45</v>
      </c>
      <c r="N1691" s="187">
        <v>5247.94</v>
      </c>
      <c r="O1691" s="32">
        <f t="shared" si="249"/>
        <v>1.2433686999999999E-3</v>
      </c>
      <c r="P1691" s="32">
        <f t="shared" si="250"/>
        <v>1.2315366000000001E-3</v>
      </c>
      <c r="Q1691" s="30">
        <f t="shared" si="251"/>
        <v>4.4917049999999999E-4</v>
      </c>
      <c r="R1691" s="94">
        <f t="shared" si="248"/>
        <v>224585</v>
      </c>
      <c r="S1691" s="117"/>
      <c r="T1691" s="117"/>
      <c r="U1691" s="117"/>
      <c r="V1691" s="118"/>
      <c r="W1691" s="96">
        <f t="shared" si="252"/>
        <v>224585</v>
      </c>
    </row>
    <row r="1692" spans="1:23" hidden="1">
      <c r="A1692" s="165" t="s">
        <v>7088</v>
      </c>
      <c r="B1692" s="162">
        <v>2207022</v>
      </c>
      <c r="C1692" s="17" t="s">
        <v>570</v>
      </c>
      <c r="D1692" s="17" t="s">
        <v>445</v>
      </c>
      <c r="E1692" s="17" t="s">
        <v>429</v>
      </c>
      <c r="F1692" s="17" t="s">
        <v>2328</v>
      </c>
      <c r="G1692" s="20" t="s">
        <v>424</v>
      </c>
      <c r="H1692" s="20" t="s">
        <v>3980</v>
      </c>
      <c r="I1692" s="20" t="str">
        <f t="shared" si="247"/>
        <v>Gm Gardeja (2)</v>
      </c>
      <c r="J1692" s="45" t="s">
        <v>1998</v>
      </c>
      <c r="K1692" s="151">
        <v>8051</v>
      </c>
      <c r="L1692" s="154">
        <v>1354</v>
      </c>
      <c r="M1692" s="72">
        <v>40</v>
      </c>
      <c r="N1692" s="187">
        <v>3285.41</v>
      </c>
      <c r="O1692" s="32">
        <f t="shared" si="249"/>
        <v>4.9683269000000002E-3</v>
      </c>
      <c r="P1692" s="32">
        <f t="shared" si="250"/>
        <v>2.0475723000000002E-3</v>
      </c>
      <c r="Q1692" s="30">
        <f t="shared" si="251"/>
        <v>7.4679810000000005E-4</v>
      </c>
      <c r="R1692" s="94">
        <f t="shared" si="248"/>
        <v>373399</v>
      </c>
      <c r="S1692" s="117"/>
      <c r="T1692" s="117"/>
      <c r="U1692" s="117"/>
      <c r="V1692" s="118"/>
      <c r="W1692" s="96">
        <f t="shared" si="252"/>
        <v>373399</v>
      </c>
    </row>
    <row r="1693" spans="1:23" hidden="1">
      <c r="A1693" s="165" t="s">
        <v>7089</v>
      </c>
      <c r="B1693" s="174">
        <v>2207032</v>
      </c>
      <c r="C1693" s="17" t="s">
        <v>570</v>
      </c>
      <c r="D1693" s="17" t="s">
        <v>445</v>
      </c>
      <c r="E1693" s="17" t="s">
        <v>432</v>
      </c>
      <c r="F1693" s="17" t="s">
        <v>2328</v>
      </c>
      <c r="G1693" s="20" t="s">
        <v>424</v>
      </c>
      <c r="H1693" s="20" t="s">
        <v>3981</v>
      </c>
      <c r="I1693" s="20" t="str">
        <f t="shared" si="247"/>
        <v>Gm Kwidzyn (2)</v>
      </c>
      <c r="J1693" s="18" t="s">
        <v>1997</v>
      </c>
      <c r="K1693" s="151">
        <v>11470</v>
      </c>
      <c r="L1693" s="154">
        <v>2047</v>
      </c>
      <c r="M1693" s="72">
        <v>20</v>
      </c>
      <c r="N1693" s="187">
        <v>4965.49</v>
      </c>
      <c r="O1693" s="32">
        <f t="shared" si="249"/>
        <v>1.7436791E-3</v>
      </c>
      <c r="P1693" s="32">
        <f t="shared" si="250"/>
        <v>7.1882350000000001E-4</v>
      </c>
      <c r="Q1693" s="30">
        <f t="shared" si="251"/>
        <v>2.6217189999999999E-4</v>
      </c>
      <c r="R1693" s="94">
        <f t="shared" si="248"/>
        <v>131085</v>
      </c>
      <c r="S1693" s="117"/>
      <c r="T1693" s="117"/>
      <c r="U1693" s="117"/>
      <c r="V1693" s="118"/>
      <c r="W1693" s="96">
        <f t="shared" si="252"/>
        <v>131085</v>
      </c>
    </row>
    <row r="1694" spans="1:23" hidden="1">
      <c r="A1694" s="165" t="s">
        <v>7090</v>
      </c>
      <c r="B1694" s="162">
        <v>2207043</v>
      </c>
      <c r="C1694" s="17" t="s">
        <v>570</v>
      </c>
      <c r="D1694" s="17" t="s">
        <v>445</v>
      </c>
      <c r="E1694" s="17" t="s">
        <v>434</v>
      </c>
      <c r="F1694" s="17" t="s">
        <v>2329</v>
      </c>
      <c r="G1694" s="20" t="s">
        <v>425</v>
      </c>
      <c r="H1694" s="20" t="s">
        <v>3982</v>
      </c>
      <c r="I1694" s="20" t="str">
        <f t="shared" si="247"/>
        <v>M-Gm Prabuty (3)</v>
      </c>
      <c r="J1694" s="18" t="s">
        <v>1999</v>
      </c>
      <c r="K1694" s="151">
        <v>11979</v>
      </c>
      <c r="L1694" s="154">
        <v>1724</v>
      </c>
      <c r="M1694" s="72">
        <v>72</v>
      </c>
      <c r="N1694" s="187">
        <v>3204.97</v>
      </c>
      <c r="O1694" s="32">
        <f t="shared" si="249"/>
        <v>6.0105184000000004E-3</v>
      </c>
      <c r="P1694" s="32">
        <f t="shared" si="250"/>
        <v>3.2331452999999999E-3</v>
      </c>
      <c r="Q1694" s="30">
        <f t="shared" si="251"/>
        <v>1.1792046999999999E-3</v>
      </c>
      <c r="R1694" s="94">
        <f t="shared" si="248"/>
        <v>589602</v>
      </c>
      <c r="S1694" s="117"/>
      <c r="T1694" s="117"/>
      <c r="U1694" s="117"/>
      <c r="V1694" s="118"/>
      <c r="W1694" s="96">
        <f t="shared" si="252"/>
        <v>589602</v>
      </c>
    </row>
    <row r="1695" spans="1:23" hidden="1">
      <c r="A1695" s="165" t="s">
        <v>7091</v>
      </c>
      <c r="B1695" s="174">
        <v>2207052</v>
      </c>
      <c r="C1695" s="17" t="s">
        <v>570</v>
      </c>
      <c r="D1695" s="17" t="s">
        <v>445</v>
      </c>
      <c r="E1695" s="17" t="s">
        <v>436</v>
      </c>
      <c r="F1695" s="17" t="s">
        <v>2328</v>
      </c>
      <c r="G1695" s="20" t="s">
        <v>424</v>
      </c>
      <c r="H1695" s="20" t="s">
        <v>3983</v>
      </c>
      <c r="I1695" s="20" t="str">
        <f t="shared" si="247"/>
        <v>Gm Ryjewo (2)</v>
      </c>
      <c r="J1695" s="18" t="s">
        <v>2000</v>
      </c>
      <c r="K1695" s="151">
        <v>5472</v>
      </c>
      <c r="L1695" s="154">
        <v>866</v>
      </c>
      <c r="M1695" s="72">
        <v>14</v>
      </c>
      <c r="N1695" s="187">
        <v>2832.29</v>
      </c>
      <c r="O1695" s="32">
        <f t="shared" si="249"/>
        <v>2.5584795E-3</v>
      </c>
      <c r="P1695" s="32">
        <f t="shared" si="250"/>
        <v>7.822797E-4</v>
      </c>
      <c r="Q1695" s="30">
        <f t="shared" si="251"/>
        <v>2.853159E-4</v>
      </c>
      <c r="R1695" s="94">
        <f t="shared" si="248"/>
        <v>142657</v>
      </c>
      <c r="S1695" s="117"/>
      <c r="T1695" s="117"/>
      <c r="U1695" s="117"/>
      <c r="V1695" s="118"/>
      <c r="W1695" s="96">
        <f t="shared" si="252"/>
        <v>142657</v>
      </c>
    </row>
    <row r="1696" spans="1:23" hidden="1">
      <c r="A1696" s="165" t="s">
        <v>7092</v>
      </c>
      <c r="B1696" s="162">
        <v>2207062</v>
      </c>
      <c r="C1696" s="17" t="s">
        <v>570</v>
      </c>
      <c r="D1696" s="17" t="s">
        <v>445</v>
      </c>
      <c r="E1696" s="17" t="s">
        <v>438</v>
      </c>
      <c r="F1696" s="17" t="s">
        <v>2328</v>
      </c>
      <c r="G1696" s="20" t="s">
        <v>424</v>
      </c>
      <c r="H1696" s="20" t="s">
        <v>3984</v>
      </c>
      <c r="I1696" s="20" t="str">
        <f t="shared" si="247"/>
        <v>Gm Sadlinki (2)</v>
      </c>
      <c r="J1696" s="18" t="s">
        <v>2001</v>
      </c>
      <c r="K1696" s="151">
        <v>5937</v>
      </c>
      <c r="L1696" s="154">
        <v>1030</v>
      </c>
      <c r="M1696" s="72">
        <v>16</v>
      </c>
      <c r="N1696" s="187">
        <v>3569.34</v>
      </c>
      <c r="O1696" s="32">
        <f t="shared" si="249"/>
        <v>2.6949637000000001E-3</v>
      </c>
      <c r="P1696" s="32">
        <f t="shared" si="250"/>
        <v>7.7768230000000002E-4</v>
      </c>
      <c r="Q1696" s="30">
        <f t="shared" si="251"/>
        <v>2.8363910000000001E-4</v>
      </c>
      <c r="R1696" s="94">
        <f t="shared" si="248"/>
        <v>141819</v>
      </c>
      <c r="S1696" s="117"/>
      <c r="T1696" s="117"/>
      <c r="U1696" s="117"/>
      <c r="V1696" s="118"/>
      <c r="W1696" s="96">
        <f t="shared" si="252"/>
        <v>141819</v>
      </c>
    </row>
    <row r="1697" spans="1:23" hidden="1">
      <c r="A1697" s="165" t="s">
        <v>7093</v>
      </c>
      <c r="B1697" s="162">
        <v>2208011</v>
      </c>
      <c r="C1697" s="17" t="s">
        <v>570</v>
      </c>
      <c r="D1697" s="17" t="s">
        <v>469</v>
      </c>
      <c r="E1697" s="17" t="s">
        <v>430</v>
      </c>
      <c r="F1697" s="17" t="s">
        <v>2327</v>
      </c>
      <c r="G1697" s="20" t="s">
        <v>423</v>
      </c>
      <c r="H1697" s="20" t="s">
        <v>3985</v>
      </c>
      <c r="I1697" s="20" t="str">
        <f t="shared" si="247"/>
        <v>M Lębork (1)</v>
      </c>
      <c r="J1697" s="18" t="s">
        <v>2002</v>
      </c>
      <c r="K1697" s="151">
        <v>33541</v>
      </c>
      <c r="L1697" s="154">
        <v>4635</v>
      </c>
      <c r="M1697" s="72">
        <v>67</v>
      </c>
      <c r="N1697" s="187">
        <v>3981.89</v>
      </c>
      <c r="O1697" s="32">
        <f t="shared" si="249"/>
        <v>1.9975551999999999E-3</v>
      </c>
      <c r="P1697" s="32">
        <f t="shared" si="250"/>
        <v>2.3251944000000002E-3</v>
      </c>
      <c r="Q1697" s="30">
        <f t="shared" si="251"/>
        <v>8.4805350000000004E-4</v>
      </c>
      <c r="R1697" s="94">
        <f t="shared" si="248"/>
        <v>424026</v>
      </c>
      <c r="S1697" s="117"/>
      <c r="T1697" s="117"/>
      <c r="U1697" s="117"/>
      <c r="V1697" s="118"/>
      <c r="W1697" s="96">
        <f t="shared" si="252"/>
        <v>424026</v>
      </c>
    </row>
    <row r="1698" spans="1:23" hidden="1">
      <c r="A1698" s="165" t="s">
        <v>7094</v>
      </c>
      <c r="B1698" s="174">
        <v>2208021</v>
      </c>
      <c r="C1698" s="17" t="s">
        <v>570</v>
      </c>
      <c r="D1698" s="17" t="s">
        <v>469</v>
      </c>
      <c r="E1698" s="17" t="s">
        <v>429</v>
      </c>
      <c r="F1698" s="17" t="s">
        <v>2327</v>
      </c>
      <c r="G1698" s="20" t="s">
        <v>423</v>
      </c>
      <c r="H1698" s="20" t="s">
        <v>3986</v>
      </c>
      <c r="I1698" s="20" t="str">
        <f t="shared" si="247"/>
        <v>M Łeba (1)</v>
      </c>
      <c r="J1698" s="18" t="s">
        <v>2003</v>
      </c>
      <c r="K1698" s="151">
        <v>2966</v>
      </c>
      <c r="L1698" s="154">
        <v>312</v>
      </c>
      <c r="M1698" s="72">
        <v>3</v>
      </c>
      <c r="N1698" s="187">
        <v>6431.14</v>
      </c>
      <c r="O1698" s="32">
        <f t="shared" si="249"/>
        <v>1.0114632000000001E-3</v>
      </c>
      <c r="P1698" s="32">
        <f t="shared" si="250"/>
        <v>4.9070000000000003E-5</v>
      </c>
      <c r="Q1698" s="30">
        <f t="shared" si="251"/>
        <v>1.7896900000000001E-5</v>
      </c>
      <c r="R1698" s="94">
        <f t="shared" si="248"/>
        <v>8948</v>
      </c>
      <c r="S1698" s="117"/>
      <c r="T1698" s="117"/>
      <c r="U1698" s="117"/>
      <c r="V1698" s="118"/>
      <c r="W1698" s="96">
        <f t="shared" si="252"/>
        <v>8948</v>
      </c>
    </row>
    <row r="1699" spans="1:23" hidden="1">
      <c r="A1699" s="165" t="s">
        <v>7095</v>
      </c>
      <c r="B1699" s="162">
        <v>2208032</v>
      </c>
      <c r="C1699" s="17" t="s">
        <v>570</v>
      </c>
      <c r="D1699" s="17" t="s">
        <v>469</v>
      </c>
      <c r="E1699" s="17" t="s">
        <v>432</v>
      </c>
      <c r="F1699" s="17" t="s">
        <v>2328</v>
      </c>
      <c r="G1699" s="20" t="s">
        <v>424</v>
      </c>
      <c r="H1699" s="20" t="s">
        <v>3987</v>
      </c>
      <c r="I1699" s="20" t="str">
        <f t="shared" si="247"/>
        <v>Gm Cewice (2)</v>
      </c>
      <c r="J1699" s="18" t="s">
        <v>2004</v>
      </c>
      <c r="K1699" s="151">
        <v>7429</v>
      </c>
      <c r="L1699" s="154">
        <v>1442</v>
      </c>
      <c r="M1699" s="72">
        <v>45</v>
      </c>
      <c r="N1699" s="187">
        <v>3071.59</v>
      </c>
      <c r="O1699" s="32">
        <f t="shared" si="249"/>
        <v>6.0573427999999997E-3</v>
      </c>
      <c r="P1699" s="32">
        <f t="shared" si="250"/>
        <v>2.8437025000000002E-3</v>
      </c>
      <c r="Q1699" s="30">
        <f t="shared" si="251"/>
        <v>1.0371657000000001E-3</v>
      </c>
      <c r="R1699" s="94">
        <f t="shared" si="248"/>
        <v>518582</v>
      </c>
      <c r="S1699" s="117"/>
      <c r="T1699" s="117"/>
      <c r="U1699" s="117"/>
      <c r="V1699" s="118"/>
      <c r="W1699" s="96">
        <f t="shared" si="252"/>
        <v>518582</v>
      </c>
    </row>
    <row r="1700" spans="1:23" hidden="1">
      <c r="A1700" s="165" t="s">
        <v>7096</v>
      </c>
      <c r="B1700" s="174">
        <v>2208042</v>
      </c>
      <c r="C1700" s="17" t="s">
        <v>570</v>
      </c>
      <c r="D1700" s="17" t="s">
        <v>469</v>
      </c>
      <c r="E1700" s="17" t="s">
        <v>434</v>
      </c>
      <c r="F1700" s="17" t="s">
        <v>2328</v>
      </c>
      <c r="G1700" s="20" t="s">
        <v>424</v>
      </c>
      <c r="H1700" s="20" t="s">
        <v>3988</v>
      </c>
      <c r="I1700" s="20" t="str">
        <f t="shared" si="247"/>
        <v>Gm Nowa Wieś Lęborska (2)</v>
      </c>
      <c r="J1700" s="18" t="s">
        <v>2005</v>
      </c>
      <c r="K1700" s="151">
        <v>13816</v>
      </c>
      <c r="L1700" s="154">
        <v>2424</v>
      </c>
      <c r="M1700" s="72">
        <v>42</v>
      </c>
      <c r="N1700" s="187">
        <v>4411.75</v>
      </c>
      <c r="O1700" s="32">
        <f t="shared" si="249"/>
        <v>3.0399536E-3</v>
      </c>
      <c r="P1700" s="32">
        <f t="shared" si="250"/>
        <v>1.6702775999999999E-3</v>
      </c>
      <c r="Q1700" s="30">
        <f t="shared" si="251"/>
        <v>6.0918980000000005E-4</v>
      </c>
      <c r="R1700" s="94">
        <f t="shared" si="248"/>
        <v>304594</v>
      </c>
      <c r="S1700" s="117"/>
      <c r="T1700" s="117"/>
      <c r="U1700" s="117"/>
      <c r="V1700" s="118"/>
      <c r="W1700" s="96">
        <f t="shared" si="252"/>
        <v>304594</v>
      </c>
    </row>
    <row r="1701" spans="1:23" hidden="1">
      <c r="A1701" s="165" t="s">
        <v>7097</v>
      </c>
      <c r="B1701" s="162">
        <v>2208052</v>
      </c>
      <c r="C1701" s="17" t="s">
        <v>570</v>
      </c>
      <c r="D1701" s="17" t="s">
        <v>469</v>
      </c>
      <c r="E1701" s="17" t="s">
        <v>436</v>
      </c>
      <c r="F1701" s="17" t="s">
        <v>2328</v>
      </c>
      <c r="G1701" s="20" t="s">
        <v>424</v>
      </c>
      <c r="H1701" s="20" t="s">
        <v>3989</v>
      </c>
      <c r="I1701" s="20" t="str">
        <f t="shared" si="247"/>
        <v>Gm Wicko (2)</v>
      </c>
      <c r="J1701" s="18" t="s">
        <v>2006</v>
      </c>
      <c r="K1701" s="151">
        <v>5426</v>
      </c>
      <c r="L1701" s="154">
        <v>849</v>
      </c>
      <c r="M1701" s="72">
        <v>15</v>
      </c>
      <c r="N1701" s="187">
        <v>5488.25</v>
      </c>
      <c r="O1701" s="32">
        <f t="shared" si="249"/>
        <v>2.7644673000000002E-3</v>
      </c>
      <c r="P1701" s="32">
        <f t="shared" si="250"/>
        <v>4.2764680000000001E-4</v>
      </c>
      <c r="Q1701" s="30">
        <f t="shared" si="251"/>
        <v>1.559729E-4</v>
      </c>
      <c r="R1701" s="94">
        <f t="shared" si="248"/>
        <v>77986</v>
      </c>
      <c r="S1701" s="117"/>
      <c r="T1701" s="117"/>
      <c r="U1701" s="117"/>
      <c r="V1701" s="118"/>
      <c r="W1701" s="96">
        <f t="shared" si="252"/>
        <v>77986</v>
      </c>
    </row>
    <row r="1702" spans="1:23" hidden="1">
      <c r="A1702" s="165" t="s">
        <v>7098</v>
      </c>
      <c r="B1702" s="162">
        <v>2209011</v>
      </c>
      <c r="C1702" s="17" t="s">
        <v>570</v>
      </c>
      <c r="D1702" s="17" t="s">
        <v>471</v>
      </c>
      <c r="E1702" s="17" t="s">
        <v>430</v>
      </c>
      <c r="F1702" s="17" t="s">
        <v>2327</v>
      </c>
      <c r="G1702" s="20" t="s">
        <v>423</v>
      </c>
      <c r="H1702" s="20" t="s">
        <v>3990</v>
      </c>
      <c r="I1702" s="20" t="str">
        <f t="shared" si="247"/>
        <v>M Malbork (1)</v>
      </c>
      <c r="J1702" s="18" t="s">
        <v>2007</v>
      </c>
      <c r="K1702" s="151">
        <v>36147</v>
      </c>
      <c r="L1702" s="154">
        <v>4885</v>
      </c>
      <c r="M1702" s="72">
        <v>30</v>
      </c>
      <c r="N1702" s="187">
        <v>4465.7700000000004</v>
      </c>
      <c r="O1702" s="32">
        <f t="shared" si="249"/>
        <v>8.2994429999999999E-4</v>
      </c>
      <c r="P1702" s="32">
        <f t="shared" si="250"/>
        <v>9.0785639999999999E-4</v>
      </c>
      <c r="Q1702" s="30">
        <f t="shared" si="251"/>
        <v>3.3111669999999997E-4</v>
      </c>
      <c r="R1702" s="94">
        <f t="shared" si="248"/>
        <v>165558</v>
      </c>
      <c r="S1702" s="117"/>
      <c r="T1702" s="117"/>
      <c r="U1702" s="117"/>
      <c r="V1702" s="118"/>
      <c r="W1702" s="96">
        <f t="shared" si="252"/>
        <v>165558</v>
      </c>
    </row>
    <row r="1703" spans="1:23" hidden="1">
      <c r="A1703" s="165" t="s">
        <v>7099</v>
      </c>
      <c r="B1703" s="174">
        <v>2209032</v>
      </c>
      <c r="C1703" s="17" t="s">
        <v>570</v>
      </c>
      <c r="D1703" s="17" t="s">
        <v>471</v>
      </c>
      <c r="E1703" s="17" t="s">
        <v>432</v>
      </c>
      <c r="F1703" s="17" t="s">
        <v>2328</v>
      </c>
      <c r="G1703" s="20" t="s">
        <v>424</v>
      </c>
      <c r="H1703" s="20" t="s">
        <v>3991</v>
      </c>
      <c r="I1703" s="20" t="str">
        <f t="shared" si="247"/>
        <v>Gm Lichnowy (2)</v>
      </c>
      <c r="J1703" s="18" t="s">
        <v>2008</v>
      </c>
      <c r="K1703" s="151">
        <v>4206</v>
      </c>
      <c r="L1703" s="154">
        <v>643</v>
      </c>
      <c r="M1703" s="72">
        <v>22</v>
      </c>
      <c r="N1703" s="187">
        <v>4049.55</v>
      </c>
      <c r="O1703" s="32">
        <f t="shared" si="249"/>
        <v>5.2306228999999997E-3</v>
      </c>
      <c r="P1703" s="32">
        <f t="shared" si="250"/>
        <v>8.3053429999999995E-4</v>
      </c>
      <c r="Q1703" s="30">
        <f t="shared" si="251"/>
        <v>3.0291550000000002E-4</v>
      </c>
      <c r="R1703" s="94">
        <f t="shared" si="248"/>
        <v>151457</v>
      </c>
      <c r="S1703" s="117"/>
      <c r="T1703" s="117"/>
      <c r="U1703" s="117"/>
      <c r="V1703" s="118"/>
      <c r="W1703" s="96">
        <f t="shared" si="252"/>
        <v>151457</v>
      </c>
    </row>
    <row r="1704" spans="1:23" hidden="1">
      <c r="A1704" s="165" t="s">
        <v>7100</v>
      </c>
      <c r="B1704" s="162">
        <v>2209042</v>
      </c>
      <c r="C1704" s="17" t="s">
        <v>570</v>
      </c>
      <c r="D1704" s="17" t="s">
        <v>471</v>
      </c>
      <c r="E1704" s="17" t="s">
        <v>434</v>
      </c>
      <c r="F1704" s="17" t="s">
        <v>2328</v>
      </c>
      <c r="G1704" s="20" t="s">
        <v>424</v>
      </c>
      <c r="H1704" s="20" t="s">
        <v>3992</v>
      </c>
      <c r="I1704" s="20" t="str">
        <f t="shared" si="247"/>
        <v>Gm Malbork (2)</v>
      </c>
      <c r="J1704" s="18" t="s">
        <v>2007</v>
      </c>
      <c r="K1704" s="151">
        <v>5262</v>
      </c>
      <c r="L1704" s="154">
        <v>974</v>
      </c>
      <c r="M1704" s="72">
        <v>1</v>
      </c>
      <c r="N1704" s="187">
        <v>7063.79</v>
      </c>
      <c r="O1704" s="32">
        <f t="shared" si="249"/>
        <v>1.9004180000000001E-4</v>
      </c>
      <c r="P1704" s="32">
        <f t="shared" si="250"/>
        <v>2.6204099999999999E-5</v>
      </c>
      <c r="Q1704" s="30">
        <f t="shared" si="251"/>
        <v>9.5572000000000006E-6</v>
      </c>
      <c r="R1704" s="94">
        <f t="shared" si="248"/>
        <v>4778</v>
      </c>
      <c r="S1704" s="117"/>
      <c r="T1704" s="117"/>
      <c r="U1704" s="117"/>
      <c r="V1704" s="118"/>
      <c r="W1704" s="96">
        <f t="shared" si="252"/>
        <v>4778</v>
      </c>
    </row>
    <row r="1705" spans="1:23" hidden="1">
      <c r="A1705" s="165" t="s">
        <v>7101</v>
      </c>
      <c r="B1705" s="174">
        <v>2209062</v>
      </c>
      <c r="C1705" s="17" t="s">
        <v>570</v>
      </c>
      <c r="D1705" s="17" t="s">
        <v>471</v>
      </c>
      <c r="E1705" s="17" t="s">
        <v>438</v>
      </c>
      <c r="F1705" s="17" t="s">
        <v>2328</v>
      </c>
      <c r="G1705" s="20" t="s">
        <v>424</v>
      </c>
      <c r="H1705" s="20" t="s">
        <v>3993</v>
      </c>
      <c r="I1705" s="20" t="str">
        <f t="shared" si="247"/>
        <v>Gm Miłoradz (2)</v>
      </c>
      <c r="J1705" s="45" t="s">
        <v>2009</v>
      </c>
      <c r="K1705" s="151">
        <v>3175</v>
      </c>
      <c r="L1705" s="154">
        <v>464</v>
      </c>
      <c r="M1705" s="77">
        <v>9</v>
      </c>
      <c r="N1705" s="187">
        <v>4458.43</v>
      </c>
      <c r="O1705" s="32">
        <f t="shared" si="249"/>
        <v>2.8346456E-3</v>
      </c>
      <c r="P1705" s="32">
        <f t="shared" si="250"/>
        <v>2.9500860000000002E-4</v>
      </c>
      <c r="Q1705" s="30">
        <f t="shared" si="251"/>
        <v>1.0759660000000001E-4</v>
      </c>
      <c r="R1705" s="94">
        <f t="shared" si="248"/>
        <v>53798</v>
      </c>
      <c r="S1705" s="117"/>
      <c r="T1705" s="117"/>
      <c r="U1705" s="117"/>
      <c r="V1705" s="118"/>
      <c r="W1705" s="96">
        <f t="shared" si="252"/>
        <v>53798</v>
      </c>
    </row>
    <row r="1706" spans="1:23" hidden="1">
      <c r="A1706" s="165" t="s">
        <v>7102</v>
      </c>
      <c r="B1706" s="162">
        <v>2209073</v>
      </c>
      <c r="C1706" s="17" t="s">
        <v>570</v>
      </c>
      <c r="D1706" s="17" t="s">
        <v>471</v>
      </c>
      <c r="E1706" s="17" t="s">
        <v>445</v>
      </c>
      <c r="F1706" s="17" t="s">
        <v>2329</v>
      </c>
      <c r="G1706" s="20" t="s">
        <v>425</v>
      </c>
      <c r="H1706" s="20" t="s">
        <v>3994</v>
      </c>
      <c r="I1706" s="20" t="str">
        <f t="shared" si="247"/>
        <v>M-Gm Nowy Staw (3)</v>
      </c>
      <c r="J1706" s="18" t="s">
        <v>2010</v>
      </c>
      <c r="K1706" s="151">
        <v>6918</v>
      </c>
      <c r="L1706" s="154">
        <v>980</v>
      </c>
      <c r="M1706" s="72">
        <v>59</v>
      </c>
      <c r="N1706" s="187">
        <v>5408.88</v>
      </c>
      <c r="O1706" s="32">
        <f t="shared" si="249"/>
        <v>8.5284764000000002E-3</v>
      </c>
      <c r="P1706" s="32">
        <f t="shared" si="250"/>
        <v>1.5452195E-3</v>
      </c>
      <c r="Q1706" s="30">
        <f t="shared" si="251"/>
        <v>5.6357810000000005E-4</v>
      </c>
      <c r="R1706" s="94">
        <f t="shared" si="248"/>
        <v>281789</v>
      </c>
      <c r="S1706" s="117"/>
      <c r="T1706" s="117"/>
      <c r="U1706" s="117"/>
      <c r="V1706" s="118"/>
      <c r="W1706" s="96">
        <f t="shared" si="252"/>
        <v>281789</v>
      </c>
    </row>
    <row r="1707" spans="1:23" hidden="1">
      <c r="A1707" s="165" t="s">
        <v>7103</v>
      </c>
      <c r="B1707" s="174">
        <v>2209082</v>
      </c>
      <c r="C1707" s="17" t="s">
        <v>570</v>
      </c>
      <c r="D1707" s="17" t="s">
        <v>471</v>
      </c>
      <c r="E1707" s="17" t="s">
        <v>469</v>
      </c>
      <c r="F1707" s="17" t="s">
        <v>2328</v>
      </c>
      <c r="G1707" s="20" t="s">
        <v>424</v>
      </c>
      <c r="H1707" s="20" t="s">
        <v>3995</v>
      </c>
      <c r="I1707" s="20" t="str">
        <f t="shared" si="247"/>
        <v>Gm Stare Pole (2)</v>
      </c>
      <c r="J1707" s="18" t="s">
        <v>2011</v>
      </c>
      <c r="K1707" s="151">
        <v>4247</v>
      </c>
      <c r="L1707" s="154">
        <v>668</v>
      </c>
      <c r="M1707" s="72">
        <v>20</v>
      </c>
      <c r="N1707" s="187">
        <v>5983.95</v>
      </c>
      <c r="O1707" s="32">
        <f t="shared" si="249"/>
        <v>4.7092063999999998E-3</v>
      </c>
      <c r="P1707" s="32">
        <f t="shared" si="250"/>
        <v>5.2569780000000005E-4</v>
      </c>
      <c r="Q1707" s="30">
        <f t="shared" si="251"/>
        <v>1.9173439999999999E-4</v>
      </c>
      <c r="R1707" s="94">
        <f t="shared" si="248"/>
        <v>95867</v>
      </c>
      <c r="S1707" s="117"/>
      <c r="T1707" s="117"/>
      <c r="U1707" s="117"/>
      <c r="V1707" s="118"/>
      <c r="W1707" s="96">
        <f t="shared" si="252"/>
        <v>95867</v>
      </c>
    </row>
    <row r="1708" spans="1:23" hidden="1">
      <c r="A1708" s="165" t="s">
        <v>7104</v>
      </c>
      <c r="B1708" s="174">
        <v>2210011</v>
      </c>
      <c r="C1708" s="17" t="s">
        <v>570</v>
      </c>
      <c r="D1708" s="17" t="s">
        <v>484</v>
      </c>
      <c r="E1708" s="17" t="s">
        <v>430</v>
      </c>
      <c r="F1708" s="17" t="s">
        <v>2327</v>
      </c>
      <c r="G1708" s="20" t="s">
        <v>423</v>
      </c>
      <c r="H1708" s="20" t="s">
        <v>3996</v>
      </c>
      <c r="I1708" s="20" t="str">
        <f t="shared" si="247"/>
        <v>M Krynica Morska (1)</v>
      </c>
      <c r="J1708" s="45" t="s">
        <v>2012</v>
      </c>
      <c r="K1708" s="151">
        <v>1127</v>
      </c>
      <c r="L1708" s="154">
        <v>90</v>
      </c>
      <c r="M1708" s="77">
        <v>2</v>
      </c>
      <c r="N1708" s="187">
        <v>10196.459999999999</v>
      </c>
      <c r="O1708" s="32">
        <f t="shared" si="249"/>
        <v>1.7746228000000001E-3</v>
      </c>
      <c r="P1708" s="32">
        <f t="shared" si="250"/>
        <v>1.5663800000000001E-5</v>
      </c>
      <c r="Q1708" s="30">
        <f t="shared" si="251"/>
        <v>5.7129E-6</v>
      </c>
      <c r="R1708" s="94">
        <f t="shared" si="248"/>
        <v>2856</v>
      </c>
      <c r="S1708" s="117"/>
      <c r="T1708" s="117"/>
      <c r="U1708" s="117"/>
      <c r="V1708" s="118"/>
      <c r="W1708" s="96">
        <f t="shared" si="252"/>
        <v>2856</v>
      </c>
    </row>
    <row r="1709" spans="1:23" hidden="1">
      <c r="A1709" s="165" t="s">
        <v>7105</v>
      </c>
      <c r="B1709" s="162">
        <v>2210023</v>
      </c>
      <c r="C1709" s="17" t="s">
        <v>570</v>
      </c>
      <c r="D1709" s="17" t="s">
        <v>484</v>
      </c>
      <c r="E1709" s="17" t="s">
        <v>429</v>
      </c>
      <c r="F1709" s="17" t="s">
        <v>2329</v>
      </c>
      <c r="G1709" s="20" t="s">
        <v>425</v>
      </c>
      <c r="H1709" s="20" t="s">
        <v>3997</v>
      </c>
      <c r="I1709" s="20" t="str">
        <f t="shared" si="247"/>
        <v>M-Gm Nowy Dwór Gdański (3)</v>
      </c>
      <c r="J1709" s="18" t="s">
        <v>2013</v>
      </c>
      <c r="K1709" s="151">
        <v>16622</v>
      </c>
      <c r="L1709" s="154">
        <v>2394</v>
      </c>
      <c r="M1709" s="72">
        <v>18</v>
      </c>
      <c r="N1709" s="187">
        <v>4325.9399999999996</v>
      </c>
      <c r="O1709" s="32">
        <f t="shared" ref="O1709:O1740" si="253" xml:space="preserve"> ROUNDDOWN(M1709/K1709,10)</f>
        <v>1.0829021E-3</v>
      </c>
      <c r="P1709" s="32">
        <f t="shared" ref="P1709:P1740" si="254">ROUNDDOWN(L1709*O1709/N1709,10)</f>
        <v>5.9928420000000002E-4</v>
      </c>
      <c r="Q1709" s="30">
        <f t="shared" ref="Q1709:Q1740" si="255">ROUNDDOWN(P1709/$P$2498,10)</f>
        <v>2.1857309999999999E-4</v>
      </c>
      <c r="R1709" s="94">
        <f t="shared" si="248"/>
        <v>109286</v>
      </c>
      <c r="S1709" s="117"/>
      <c r="T1709" s="117"/>
      <c r="U1709" s="117"/>
      <c r="V1709" s="118"/>
      <c r="W1709" s="96">
        <f t="shared" ref="W1709:W1740" si="256">MIN(R1709:U1709)</f>
        <v>109286</v>
      </c>
    </row>
    <row r="1710" spans="1:23" hidden="1">
      <c r="A1710" s="165" t="s">
        <v>7106</v>
      </c>
      <c r="B1710" s="174">
        <v>2210032</v>
      </c>
      <c r="C1710" s="17" t="s">
        <v>570</v>
      </c>
      <c r="D1710" s="17" t="s">
        <v>484</v>
      </c>
      <c r="E1710" s="17" t="s">
        <v>432</v>
      </c>
      <c r="F1710" s="17" t="s">
        <v>2328</v>
      </c>
      <c r="G1710" s="20" t="s">
        <v>424</v>
      </c>
      <c r="H1710" s="20" t="s">
        <v>3998</v>
      </c>
      <c r="I1710" s="20" t="str">
        <f t="shared" si="247"/>
        <v>Gm Ostaszewo (2)</v>
      </c>
      <c r="J1710" s="18" t="s">
        <v>2014</v>
      </c>
      <c r="K1710" s="151">
        <v>2875</v>
      </c>
      <c r="L1710" s="154">
        <v>426</v>
      </c>
      <c r="M1710" s="72">
        <v>1</v>
      </c>
      <c r="N1710" s="187">
        <v>4211.6000000000004</v>
      </c>
      <c r="O1710" s="32">
        <f t="shared" si="253"/>
        <v>3.4782600000000003E-4</v>
      </c>
      <c r="P1710" s="32">
        <f t="shared" si="254"/>
        <v>3.5182299999999997E-5</v>
      </c>
      <c r="Q1710" s="30">
        <f t="shared" si="255"/>
        <v>1.28318E-5</v>
      </c>
      <c r="R1710" s="94">
        <f t="shared" si="248"/>
        <v>6415</v>
      </c>
      <c r="S1710" s="117"/>
      <c r="T1710" s="117"/>
      <c r="U1710" s="117"/>
      <c r="V1710" s="118"/>
      <c r="W1710" s="96">
        <f t="shared" si="256"/>
        <v>6415</v>
      </c>
    </row>
    <row r="1711" spans="1:23" hidden="1">
      <c r="A1711" s="165" t="s">
        <v>7107</v>
      </c>
      <c r="B1711" s="162">
        <v>2210042</v>
      </c>
      <c r="C1711" s="17" t="s">
        <v>570</v>
      </c>
      <c r="D1711" s="17" t="s">
        <v>484</v>
      </c>
      <c r="E1711" s="17" t="s">
        <v>434</v>
      </c>
      <c r="F1711" s="17" t="s">
        <v>2328</v>
      </c>
      <c r="G1711" s="20" t="s">
        <v>424</v>
      </c>
      <c r="H1711" s="20" t="s">
        <v>3999</v>
      </c>
      <c r="I1711" s="20" t="str">
        <f t="shared" si="247"/>
        <v>Gm Stegna (2)</v>
      </c>
      <c r="J1711" s="18" t="s">
        <v>2015</v>
      </c>
      <c r="K1711" s="151">
        <v>9080</v>
      </c>
      <c r="L1711" s="154">
        <v>1274</v>
      </c>
      <c r="M1711" s="72">
        <v>21</v>
      </c>
      <c r="N1711" s="187">
        <v>5396.18</v>
      </c>
      <c r="O1711" s="32">
        <f t="shared" si="253"/>
        <v>2.3127753000000001E-3</v>
      </c>
      <c r="P1711" s="32">
        <f t="shared" si="254"/>
        <v>5.4602990000000005E-4</v>
      </c>
      <c r="Q1711" s="30">
        <f t="shared" si="255"/>
        <v>1.9914999999999999E-4</v>
      </c>
      <c r="R1711" s="94">
        <f t="shared" si="248"/>
        <v>99575</v>
      </c>
      <c r="S1711" s="117"/>
      <c r="T1711" s="117"/>
      <c r="U1711" s="117"/>
      <c r="V1711" s="118"/>
      <c r="W1711" s="96">
        <f t="shared" si="256"/>
        <v>99575</v>
      </c>
    </row>
    <row r="1712" spans="1:23" hidden="1">
      <c r="A1712" s="165" t="s">
        <v>7108</v>
      </c>
      <c r="B1712" s="174">
        <v>2210052</v>
      </c>
      <c r="C1712" s="17" t="s">
        <v>570</v>
      </c>
      <c r="D1712" s="17" t="s">
        <v>484</v>
      </c>
      <c r="E1712" s="17" t="s">
        <v>436</v>
      </c>
      <c r="F1712" s="17" t="s">
        <v>2328</v>
      </c>
      <c r="G1712" s="20" t="s">
        <v>424</v>
      </c>
      <c r="H1712" s="20" t="s">
        <v>4000</v>
      </c>
      <c r="I1712" s="20" t="str">
        <f t="shared" si="247"/>
        <v>Gm Sztutowo (2)</v>
      </c>
      <c r="J1712" s="18" t="s">
        <v>2016</v>
      </c>
      <c r="K1712" s="151">
        <v>3368</v>
      </c>
      <c r="L1712" s="154">
        <v>465</v>
      </c>
      <c r="M1712" s="72">
        <v>12</v>
      </c>
      <c r="N1712" s="187">
        <v>5069.57</v>
      </c>
      <c r="O1712" s="32">
        <f t="shared" si="253"/>
        <v>3.5629453000000002E-3</v>
      </c>
      <c r="P1712" s="32">
        <f t="shared" si="254"/>
        <v>3.2680669999999998E-4</v>
      </c>
      <c r="Q1712" s="30">
        <f t="shared" si="255"/>
        <v>1.191941E-4</v>
      </c>
      <c r="R1712" s="94">
        <f t="shared" si="248"/>
        <v>59597</v>
      </c>
      <c r="S1712" s="117"/>
      <c r="T1712" s="117"/>
      <c r="U1712" s="117"/>
      <c r="V1712" s="118"/>
      <c r="W1712" s="96">
        <f t="shared" si="256"/>
        <v>59597</v>
      </c>
    </row>
    <row r="1713" spans="1:23" hidden="1">
      <c r="A1713" s="165" t="s">
        <v>7109</v>
      </c>
      <c r="B1713" s="174">
        <v>2211011</v>
      </c>
      <c r="C1713" s="17" t="s">
        <v>570</v>
      </c>
      <c r="D1713" s="17" t="s">
        <v>486</v>
      </c>
      <c r="E1713" s="17" t="s">
        <v>430</v>
      </c>
      <c r="F1713" s="17" t="s">
        <v>2327</v>
      </c>
      <c r="G1713" s="20" t="s">
        <v>423</v>
      </c>
      <c r="H1713" s="20" t="s">
        <v>4001</v>
      </c>
      <c r="I1713" s="20" t="str">
        <f t="shared" si="247"/>
        <v>M Hel (1)</v>
      </c>
      <c r="J1713" s="45" t="s">
        <v>2017</v>
      </c>
      <c r="K1713" s="151">
        <v>2666</v>
      </c>
      <c r="L1713" s="154">
        <v>305</v>
      </c>
      <c r="M1713" s="73">
        <v>2</v>
      </c>
      <c r="N1713" s="187">
        <v>6415.41</v>
      </c>
      <c r="O1713" s="32">
        <f t="shared" si="253"/>
        <v>7.5018749999999999E-4</v>
      </c>
      <c r="P1713" s="32">
        <f t="shared" si="254"/>
        <v>3.5665199999999999E-5</v>
      </c>
      <c r="Q1713" s="30">
        <f t="shared" si="255"/>
        <v>1.30079E-5</v>
      </c>
      <c r="R1713" s="94">
        <f t="shared" si="248"/>
        <v>6503</v>
      </c>
      <c r="S1713" s="117"/>
      <c r="T1713" s="117"/>
      <c r="U1713" s="117"/>
      <c r="V1713" s="118"/>
      <c r="W1713" s="96">
        <f t="shared" si="256"/>
        <v>6503</v>
      </c>
    </row>
    <row r="1714" spans="1:23" hidden="1">
      <c r="A1714" s="165" t="s">
        <v>7110</v>
      </c>
      <c r="B1714" s="162">
        <v>2211023</v>
      </c>
      <c r="C1714" s="17" t="s">
        <v>570</v>
      </c>
      <c r="D1714" s="17" t="s">
        <v>486</v>
      </c>
      <c r="E1714" s="17" t="s">
        <v>429</v>
      </c>
      <c r="F1714" s="17" t="s">
        <v>2329</v>
      </c>
      <c r="G1714" s="20" t="s">
        <v>425</v>
      </c>
      <c r="H1714" s="20" t="s">
        <v>4002</v>
      </c>
      <c r="I1714" s="20" t="str">
        <f t="shared" si="247"/>
        <v>M-Gm Jastarnia (3)</v>
      </c>
      <c r="J1714" s="18" t="s">
        <v>2018</v>
      </c>
      <c r="K1714" s="151">
        <v>3369</v>
      </c>
      <c r="L1714" s="154">
        <v>419</v>
      </c>
      <c r="M1714" s="72">
        <v>2</v>
      </c>
      <c r="N1714" s="187">
        <v>5214.84</v>
      </c>
      <c r="O1714" s="32">
        <f t="shared" si="253"/>
        <v>5.9364789999999997E-4</v>
      </c>
      <c r="P1714" s="32">
        <f t="shared" si="254"/>
        <v>4.7698100000000003E-5</v>
      </c>
      <c r="Q1714" s="30">
        <f t="shared" si="255"/>
        <v>1.7396599999999999E-5</v>
      </c>
      <c r="R1714" s="94">
        <f t="shared" si="248"/>
        <v>8698</v>
      </c>
      <c r="S1714" s="117"/>
      <c r="T1714" s="117"/>
      <c r="U1714" s="117"/>
      <c r="V1714" s="118"/>
      <c r="W1714" s="96">
        <f t="shared" si="256"/>
        <v>8698</v>
      </c>
    </row>
    <row r="1715" spans="1:23" ht="20.25" hidden="1" customHeight="1">
      <c r="A1715" s="165" t="s">
        <v>7111</v>
      </c>
      <c r="B1715" s="174">
        <v>2211031</v>
      </c>
      <c r="C1715" s="17" t="s">
        <v>570</v>
      </c>
      <c r="D1715" s="17" t="s">
        <v>486</v>
      </c>
      <c r="E1715" s="17" t="s">
        <v>432</v>
      </c>
      <c r="F1715" s="17" t="s">
        <v>2327</v>
      </c>
      <c r="G1715" s="20" t="s">
        <v>423</v>
      </c>
      <c r="H1715" s="20" t="s">
        <v>4003</v>
      </c>
      <c r="I1715" s="20" t="str">
        <f t="shared" si="247"/>
        <v>M Puck (1)</v>
      </c>
      <c r="J1715" s="18" t="s">
        <v>2019</v>
      </c>
      <c r="K1715" s="151">
        <v>10230</v>
      </c>
      <c r="L1715" s="154">
        <v>1367</v>
      </c>
      <c r="M1715" s="72">
        <v>7</v>
      </c>
      <c r="N1715" s="187">
        <v>4330.4399999999996</v>
      </c>
      <c r="O1715" s="32">
        <f t="shared" si="253"/>
        <v>6.8426190000000001E-4</v>
      </c>
      <c r="P1715" s="32">
        <f t="shared" si="254"/>
        <v>2.160025E-4</v>
      </c>
      <c r="Q1715" s="30">
        <f t="shared" si="255"/>
        <v>7.8781200000000004E-5</v>
      </c>
      <c r="R1715" s="94">
        <f t="shared" si="248"/>
        <v>39390</v>
      </c>
      <c r="S1715" s="117"/>
      <c r="T1715" s="117"/>
      <c r="U1715" s="117"/>
      <c r="V1715" s="118"/>
      <c r="W1715" s="96">
        <f t="shared" si="256"/>
        <v>39390</v>
      </c>
    </row>
    <row r="1716" spans="1:23" hidden="1">
      <c r="A1716" s="165" t="s">
        <v>7112</v>
      </c>
      <c r="B1716" s="162">
        <v>2211043</v>
      </c>
      <c r="C1716" s="17" t="s">
        <v>570</v>
      </c>
      <c r="D1716" s="17" t="s">
        <v>486</v>
      </c>
      <c r="E1716" s="17" t="s">
        <v>434</v>
      </c>
      <c r="F1716" s="17" t="s">
        <v>2329</v>
      </c>
      <c r="G1716" s="20" t="s">
        <v>425</v>
      </c>
      <c r="H1716" s="20" t="s">
        <v>4004</v>
      </c>
      <c r="I1716" s="20" t="str">
        <f t="shared" si="247"/>
        <v>M-Gm Władysławowo (3)</v>
      </c>
      <c r="J1716" s="18" t="s">
        <v>2020</v>
      </c>
      <c r="K1716" s="151">
        <v>13837</v>
      </c>
      <c r="L1716" s="154">
        <v>1945</v>
      </c>
      <c r="M1716" s="72">
        <v>19</v>
      </c>
      <c r="N1716" s="187">
        <v>5850.88</v>
      </c>
      <c r="O1716" s="32">
        <f t="shared" si="253"/>
        <v>1.37313E-3</v>
      </c>
      <c r="P1716" s="32">
        <f t="shared" si="254"/>
        <v>4.5646769999999997E-4</v>
      </c>
      <c r="Q1716" s="30">
        <f t="shared" si="255"/>
        <v>1.6648450000000001E-4</v>
      </c>
      <c r="R1716" s="94">
        <f t="shared" si="248"/>
        <v>83242</v>
      </c>
      <c r="S1716" s="117"/>
      <c r="T1716" s="117"/>
      <c r="U1716" s="117"/>
      <c r="V1716" s="118"/>
      <c r="W1716" s="96">
        <f t="shared" si="256"/>
        <v>83242</v>
      </c>
    </row>
    <row r="1717" spans="1:23" hidden="1">
      <c r="A1717" s="165" t="s">
        <v>7113</v>
      </c>
      <c r="B1717" s="174">
        <v>2211052</v>
      </c>
      <c r="C1717" s="17" t="s">
        <v>570</v>
      </c>
      <c r="D1717" s="17" t="s">
        <v>486</v>
      </c>
      <c r="E1717" s="17" t="s">
        <v>436</v>
      </c>
      <c r="F1717" s="17" t="s">
        <v>2328</v>
      </c>
      <c r="G1717" s="20" t="s">
        <v>424</v>
      </c>
      <c r="H1717" s="20" t="s">
        <v>4005</v>
      </c>
      <c r="I1717" s="20" t="str">
        <f t="shared" si="247"/>
        <v>Gm Kosakowo (2)</v>
      </c>
      <c r="J1717" s="18" t="s">
        <v>2021</v>
      </c>
      <c r="K1717" s="151">
        <v>22929</v>
      </c>
      <c r="L1717" s="154">
        <v>4222</v>
      </c>
      <c r="M1717" s="72">
        <v>10</v>
      </c>
      <c r="N1717" s="187">
        <v>6791.85</v>
      </c>
      <c r="O1717" s="32">
        <f t="shared" si="253"/>
        <v>4.3612890000000002E-4</v>
      </c>
      <c r="P1717" s="32">
        <f t="shared" si="254"/>
        <v>2.711096E-4</v>
      </c>
      <c r="Q1717" s="30">
        <f t="shared" si="255"/>
        <v>9.8880000000000002E-5</v>
      </c>
      <c r="R1717" s="94">
        <f t="shared" si="248"/>
        <v>49440</v>
      </c>
      <c r="S1717" s="117"/>
      <c r="T1717" s="117"/>
      <c r="U1717" s="117"/>
      <c r="V1717" s="118"/>
      <c r="W1717" s="96">
        <f t="shared" si="256"/>
        <v>49440</v>
      </c>
    </row>
    <row r="1718" spans="1:23" hidden="1">
      <c r="A1718" s="165" t="s">
        <v>7114</v>
      </c>
      <c r="B1718" s="162">
        <v>2211062</v>
      </c>
      <c r="C1718" s="17" t="s">
        <v>570</v>
      </c>
      <c r="D1718" s="17" t="s">
        <v>486</v>
      </c>
      <c r="E1718" s="17" t="s">
        <v>438</v>
      </c>
      <c r="F1718" s="17" t="s">
        <v>2328</v>
      </c>
      <c r="G1718" s="20" t="s">
        <v>424</v>
      </c>
      <c r="H1718" s="20" t="s">
        <v>4006</v>
      </c>
      <c r="I1718" s="20" t="str">
        <f t="shared" si="247"/>
        <v>Gm Krokowa (2)</v>
      </c>
      <c r="J1718" s="18" t="s">
        <v>2022</v>
      </c>
      <c r="K1718" s="151">
        <v>10468</v>
      </c>
      <c r="L1718" s="154">
        <v>1717</v>
      </c>
      <c r="M1718" s="72">
        <v>72</v>
      </c>
      <c r="N1718" s="187">
        <v>5268.39</v>
      </c>
      <c r="O1718" s="32">
        <f t="shared" si="253"/>
        <v>6.8781047000000001E-3</v>
      </c>
      <c r="P1718" s="32">
        <f t="shared" si="254"/>
        <v>2.2416157E-3</v>
      </c>
      <c r="Q1718" s="30">
        <f t="shared" si="255"/>
        <v>8.1757029999999999E-4</v>
      </c>
      <c r="R1718" s="94">
        <f t="shared" si="248"/>
        <v>408785</v>
      </c>
      <c r="S1718" s="117"/>
      <c r="T1718" s="117"/>
      <c r="U1718" s="117"/>
      <c r="V1718" s="118"/>
      <c r="W1718" s="96">
        <f t="shared" si="256"/>
        <v>408785</v>
      </c>
    </row>
    <row r="1719" spans="1:23" hidden="1">
      <c r="A1719" s="165" t="s">
        <v>7115</v>
      </c>
      <c r="B1719" s="174">
        <v>2211072</v>
      </c>
      <c r="C1719" s="17" t="s">
        <v>570</v>
      </c>
      <c r="D1719" s="17" t="s">
        <v>486</v>
      </c>
      <c r="E1719" s="17" t="s">
        <v>445</v>
      </c>
      <c r="F1719" s="17" t="s">
        <v>2328</v>
      </c>
      <c r="G1719" s="20" t="s">
        <v>424</v>
      </c>
      <c r="H1719" s="20" t="s">
        <v>4007</v>
      </c>
      <c r="I1719" s="20" t="str">
        <f t="shared" si="247"/>
        <v>Gm Puck (2)</v>
      </c>
      <c r="J1719" s="18" t="s">
        <v>2019</v>
      </c>
      <c r="K1719" s="151">
        <v>29355</v>
      </c>
      <c r="L1719" s="154">
        <v>5536</v>
      </c>
      <c r="M1719" s="72">
        <v>62</v>
      </c>
      <c r="N1719" s="187">
        <v>4572.68</v>
      </c>
      <c r="O1719" s="32">
        <f t="shared" si="253"/>
        <v>2.1120763000000002E-3</v>
      </c>
      <c r="P1719" s="32">
        <f t="shared" si="254"/>
        <v>2.5570243999999999E-3</v>
      </c>
      <c r="Q1719" s="30">
        <f t="shared" si="255"/>
        <v>9.3260740000000004E-4</v>
      </c>
      <c r="R1719" s="94">
        <f t="shared" si="248"/>
        <v>466303</v>
      </c>
      <c r="S1719" s="117"/>
      <c r="T1719" s="117"/>
      <c r="U1719" s="117"/>
      <c r="V1719" s="118"/>
      <c r="W1719" s="96">
        <f t="shared" si="256"/>
        <v>466303</v>
      </c>
    </row>
    <row r="1720" spans="1:23" hidden="1">
      <c r="A1720" s="165" t="s">
        <v>7116</v>
      </c>
      <c r="B1720" s="174">
        <v>2212011</v>
      </c>
      <c r="C1720" s="17" t="s">
        <v>570</v>
      </c>
      <c r="D1720" s="17" t="s">
        <v>487</v>
      </c>
      <c r="E1720" s="17" t="s">
        <v>430</v>
      </c>
      <c r="F1720" s="17" t="s">
        <v>2327</v>
      </c>
      <c r="G1720" s="20" t="s">
        <v>423</v>
      </c>
      <c r="H1720" s="20" t="s">
        <v>4008</v>
      </c>
      <c r="I1720" s="20" t="str">
        <f t="shared" si="247"/>
        <v>M Ustka (1)</v>
      </c>
      <c r="J1720" s="18" t="s">
        <v>2023</v>
      </c>
      <c r="K1720" s="151">
        <v>13211</v>
      </c>
      <c r="L1720" s="154">
        <v>1458</v>
      </c>
      <c r="M1720" s="72">
        <v>6</v>
      </c>
      <c r="N1720" s="187">
        <v>5124.09</v>
      </c>
      <c r="O1720" s="32">
        <f t="shared" si="253"/>
        <v>4.5416690000000002E-4</v>
      </c>
      <c r="P1720" s="32">
        <f t="shared" si="254"/>
        <v>1.2922779999999999E-4</v>
      </c>
      <c r="Q1720" s="30">
        <f t="shared" si="255"/>
        <v>4.7132400000000003E-5</v>
      </c>
      <c r="R1720" s="94">
        <f t="shared" si="248"/>
        <v>23566</v>
      </c>
      <c r="S1720" s="117"/>
      <c r="T1720" s="117"/>
      <c r="U1720" s="117"/>
      <c r="V1720" s="118"/>
      <c r="W1720" s="96">
        <f t="shared" si="256"/>
        <v>23566</v>
      </c>
    </row>
    <row r="1721" spans="1:23" hidden="1">
      <c r="A1721" s="165" t="s">
        <v>7117</v>
      </c>
      <c r="B1721" s="162">
        <v>2212022</v>
      </c>
      <c r="C1721" s="17" t="s">
        <v>570</v>
      </c>
      <c r="D1721" s="17" t="s">
        <v>487</v>
      </c>
      <c r="E1721" s="17" t="s">
        <v>429</v>
      </c>
      <c r="F1721" s="17" t="s">
        <v>2328</v>
      </c>
      <c r="G1721" s="20" t="s">
        <v>424</v>
      </c>
      <c r="H1721" s="20" t="s">
        <v>4009</v>
      </c>
      <c r="I1721" s="20" t="str">
        <f t="shared" si="247"/>
        <v>Gm Damnica (2)</v>
      </c>
      <c r="J1721" s="18" t="s">
        <v>2024</v>
      </c>
      <c r="K1721" s="151">
        <v>5476</v>
      </c>
      <c r="L1721" s="154">
        <v>847</v>
      </c>
      <c r="M1721" s="72">
        <v>12</v>
      </c>
      <c r="N1721" s="187">
        <v>4080.06</v>
      </c>
      <c r="O1721" s="32">
        <f t="shared" si="253"/>
        <v>2.1913804999999999E-3</v>
      </c>
      <c r="P1721" s="32">
        <f t="shared" si="254"/>
        <v>4.5491960000000001E-4</v>
      </c>
      <c r="Q1721" s="30">
        <f t="shared" si="255"/>
        <v>1.659199E-4</v>
      </c>
      <c r="R1721" s="94">
        <f t="shared" si="248"/>
        <v>82959</v>
      </c>
      <c r="S1721" s="117"/>
      <c r="T1721" s="117"/>
      <c r="U1721" s="117"/>
      <c r="V1721" s="118"/>
      <c r="W1721" s="96">
        <f t="shared" si="256"/>
        <v>82959</v>
      </c>
    </row>
    <row r="1722" spans="1:23" hidden="1">
      <c r="A1722" s="165" t="s">
        <v>7118</v>
      </c>
      <c r="B1722" s="174">
        <v>2212032</v>
      </c>
      <c r="C1722" s="17" t="s">
        <v>570</v>
      </c>
      <c r="D1722" s="17" t="s">
        <v>487</v>
      </c>
      <c r="E1722" s="17" t="s">
        <v>432</v>
      </c>
      <c r="F1722" s="17" t="s">
        <v>2328</v>
      </c>
      <c r="G1722" s="20" t="s">
        <v>424</v>
      </c>
      <c r="H1722" s="20" t="s">
        <v>4010</v>
      </c>
      <c r="I1722" s="20" t="str">
        <f t="shared" si="247"/>
        <v>Gm Dębnica Kaszubska (2)</v>
      </c>
      <c r="J1722" s="18" t="s">
        <v>2025</v>
      </c>
      <c r="K1722" s="151">
        <v>8870</v>
      </c>
      <c r="L1722" s="154">
        <v>1369</v>
      </c>
      <c r="M1722" s="72">
        <v>29</v>
      </c>
      <c r="N1722" s="187">
        <v>3570.3</v>
      </c>
      <c r="O1722" s="32">
        <f t="shared" si="253"/>
        <v>3.2694475000000001E-3</v>
      </c>
      <c r="P1722" s="32">
        <f t="shared" si="254"/>
        <v>1.2536406999999999E-3</v>
      </c>
      <c r="Q1722" s="30">
        <f t="shared" si="255"/>
        <v>4.5723239999999999E-4</v>
      </c>
      <c r="R1722" s="94">
        <f t="shared" si="248"/>
        <v>228616</v>
      </c>
      <c r="S1722" s="117"/>
      <c r="T1722" s="117"/>
      <c r="U1722" s="117"/>
      <c r="V1722" s="118"/>
      <c r="W1722" s="96">
        <f t="shared" si="256"/>
        <v>228616</v>
      </c>
    </row>
    <row r="1723" spans="1:23" hidden="1">
      <c r="A1723" s="165" t="s">
        <v>7119</v>
      </c>
      <c r="B1723" s="162">
        <v>2212042</v>
      </c>
      <c r="C1723" s="17" t="s">
        <v>570</v>
      </c>
      <c r="D1723" s="17" t="s">
        <v>487</v>
      </c>
      <c r="E1723" s="17" t="s">
        <v>434</v>
      </c>
      <c r="F1723" s="17" t="s">
        <v>2328</v>
      </c>
      <c r="G1723" s="20" t="s">
        <v>424</v>
      </c>
      <c r="H1723" s="20" t="s">
        <v>4011</v>
      </c>
      <c r="I1723" s="20" t="str">
        <f t="shared" si="247"/>
        <v>Gm Główczyce (2)</v>
      </c>
      <c r="J1723" s="18" t="s">
        <v>2026</v>
      </c>
      <c r="K1723" s="151">
        <v>8086</v>
      </c>
      <c r="L1723" s="154">
        <v>1277</v>
      </c>
      <c r="M1723" s="72">
        <v>47</v>
      </c>
      <c r="N1723" s="187">
        <v>3475.21</v>
      </c>
      <c r="O1723" s="32">
        <f t="shared" si="253"/>
        <v>5.8125154E-3</v>
      </c>
      <c r="P1723" s="32">
        <f t="shared" si="254"/>
        <v>2.1358657000000001E-3</v>
      </c>
      <c r="Q1723" s="30">
        <f t="shared" si="255"/>
        <v>7.7900080000000002E-4</v>
      </c>
      <c r="R1723" s="94">
        <f t="shared" si="248"/>
        <v>389500</v>
      </c>
      <c r="S1723" s="117"/>
      <c r="T1723" s="117"/>
      <c r="U1723" s="117"/>
      <c r="V1723" s="118"/>
      <c r="W1723" s="96">
        <f t="shared" si="256"/>
        <v>389500</v>
      </c>
    </row>
    <row r="1724" spans="1:23" hidden="1">
      <c r="A1724" s="165" t="s">
        <v>7120</v>
      </c>
      <c r="B1724" s="174">
        <v>2212053</v>
      </c>
      <c r="C1724" s="17" t="s">
        <v>570</v>
      </c>
      <c r="D1724" s="17" t="s">
        <v>487</v>
      </c>
      <c r="E1724" s="17" t="s">
        <v>436</v>
      </c>
      <c r="F1724" s="17" t="s">
        <v>2329</v>
      </c>
      <c r="G1724" s="20" t="s">
        <v>425</v>
      </c>
      <c r="H1724" s="20" t="s">
        <v>4012</v>
      </c>
      <c r="I1724" s="20" t="str">
        <f t="shared" si="247"/>
        <v>M-Gm Kępice (3)</v>
      </c>
      <c r="J1724" s="45" t="s">
        <v>2027</v>
      </c>
      <c r="K1724" s="151">
        <v>7903</v>
      </c>
      <c r="L1724" s="154">
        <v>1144</v>
      </c>
      <c r="M1724" s="72">
        <v>4</v>
      </c>
      <c r="N1724" s="187">
        <v>3409.91</v>
      </c>
      <c r="O1724" s="32">
        <f t="shared" si="253"/>
        <v>5.061369E-4</v>
      </c>
      <c r="P1724" s="32">
        <f t="shared" si="254"/>
        <v>1.6980519999999999E-4</v>
      </c>
      <c r="Q1724" s="30">
        <f t="shared" si="255"/>
        <v>6.1931899999999996E-5</v>
      </c>
      <c r="R1724" s="94">
        <f t="shared" si="248"/>
        <v>30965</v>
      </c>
      <c r="S1724" s="117"/>
      <c r="T1724" s="117"/>
      <c r="U1724" s="117"/>
      <c r="V1724" s="118"/>
      <c r="W1724" s="96">
        <f t="shared" si="256"/>
        <v>30965</v>
      </c>
    </row>
    <row r="1725" spans="1:23" hidden="1">
      <c r="A1725" s="165" t="s">
        <v>7121</v>
      </c>
      <c r="B1725" s="162">
        <v>2212063</v>
      </c>
      <c r="C1725" s="17" t="s">
        <v>570</v>
      </c>
      <c r="D1725" s="17" t="s">
        <v>487</v>
      </c>
      <c r="E1725" s="17" t="s">
        <v>438</v>
      </c>
      <c r="F1725" s="17" t="s">
        <v>2329</v>
      </c>
      <c r="G1725" s="20" t="s">
        <v>425</v>
      </c>
      <c r="H1725" s="20" t="s">
        <v>4013</v>
      </c>
      <c r="I1725" s="20" t="str">
        <f t="shared" si="247"/>
        <v>M-Gm Kobylnica (2)</v>
      </c>
      <c r="J1725" s="45" t="s">
        <v>2028</v>
      </c>
      <c r="K1725" s="151">
        <v>14589</v>
      </c>
      <c r="L1725" s="154">
        <v>2609</v>
      </c>
      <c r="M1725" s="72">
        <v>11</v>
      </c>
      <c r="N1725" s="187">
        <v>6647.2</v>
      </c>
      <c r="O1725" s="32">
        <f t="shared" si="253"/>
        <v>7.5399270000000001E-4</v>
      </c>
      <c r="P1725" s="32">
        <f t="shared" si="254"/>
        <v>2.9593909999999998E-4</v>
      </c>
      <c r="Q1725" s="30">
        <f t="shared" si="255"/>
        <v>1.07936E-4</v>
      </c>
      <c r="R1725" s="94">
        <f t="shared" si="248"/>
        <v>53968</v>
      </c>
      <c r="S1725" s="117"/>
      <c r="T1725" s="117"/>
      <c r="U1725" s="117"/>
      <c r="V1725" s="118"/>
      <c r="W1725" s="96">
        <f t="shared" si="256"/>
        <v>53968</v>
      </c>
    </row>
    <row r="1726" spans="1:23" hidden="1">
      <c r="A1726" s="165" t="s">
        <v>7122</v>
      </c>
      <c r="B1726" s="174">
        <v>2212072</v>
      </c>
      <c r="C1726" s="17" t="s">
        <v>570</v>
      </c>
      <c r="D1726" s="17" t="s">
        <v>487</v>
      </c>
      <c r="E1726" s="17" t="s">
        <v>445</v>
      </c>
      <c r="F1726" s="17" t="s">
        <v>2328</v>
      </c>
      <c r="G1726" s="20" t="s">
        <v>424</v>
      </c>
      <c r="H1726" s="20" t="s">
        <v>4014</v>
      </c>
      <c r="I1726" s="20" t="str">
        <f t="shared" si="247"/>
        <v>Gm Potęgowo (2)</v>
      </c>
      <c r="J1726" s="45" t="s">
        <v>2029</v>
      </c>
      <c r="K1726" s="151">
        <v>6348</v>
      </c>
      <c r="L1726" s="154">
        <v>1070</v>
      </c>
      <c r="M1726" s="72">
        <v>26</v>
      </c>
      <c r="N1726" s="187">
        <v>4619.6899999999996</v>
      </c>
      <c r="O1726" s="32">
        <f t="shared" si="253"/>
        <v>4.0957781E-3</v>
      </c>
      <c r="P1726" s="32">
        <f t="shared" si="254"/>
        <v>9.4865290000000001E-4</v>
      </c>
      <c r="Q1726" s="30">
        <f t="shared" si="255"/>
        <v>3.4599620000000001E-4</v>
      </c>
      <c r="R1726" s="94">
        <f t="shared" si="248"/>
        <v>172998</v>
      </c>
      <c r="S1726" s="117"/>
      <c r="T1726" s="117"/>
      <c r="U1726" s="117"/>
      <c r="V1726" s="118"/>
      <c r="W1726" s="96">
        <f t="shared" si="256"/>
        <v>172998</v>
      </c>
    </row>
    <row r="1727" spans="1:23" hidden="1">
      <c r="A1727" s="165" t="s">
        <v>7123</v>
      </c>
      <c r="B1727" s="162">
        <v>2212082</v>
      </c>
      <c r="C1727" s="17" t="s">
        <v>570</v>
      </c>
      <c r="D1727" s="17" t="s">
        <v>487</v>
      </c>
      <c r="E1727" s="17" t="s">
        <v>469</v>
      </c>
      <c r="F1727" s="17" t="s">
        <v>2328</v>
      </c>
      <c r="G1727" s="20" t="s">
        <v>424</v>
      </c>
      <c r="H1727" s="20" t="s">
        <v>4015</v>
      </c>
      <c r="I1727" s="20" t="str">
        <f t="shared" si="247"/>
        <v>Gm Redzikowo (2)</v>
      </c>
      <c r="J1727" s="45" t="s">
        <v>2325</v>
      </c>
      <c r="K1727" s="151">
        <v>19939</v>
      </c>
      <c r="L1727" s="154">
        <v>3537</v>
      </c>
      <c r="M1727" s="72">
        <v>18</v>
      </c>
      <c r="N1727" s="187">
        <v>5705.3</v>
      </c>
      <c r="O1727" s="32">
        <f t="shared" si="253"/>
        <v>9.0275329999999995E-4</v>
      </c>
      <c r="P1727" s="32">
        <f t="shared" si="254"/>
        <v>5.5966169999999995E-4</v>
      </c>
      <c r="Q1727" s="30">
        <f t="shared" si="255"/>
        <v>2.0412180000000001E-4</v>
      </c>
      <c r="R1727" s="94">
        <f t="shared" si="248"/>
        <v>102060</v>
      </c>
      <c r="S1727" s="117"/>
      <c r="T1727" s="117"/>
      <c r="U1727" s="117"/>
      <c r="V1727" s="118"/>
      <c r="W1727" s="96">
        <f t="shared" si="256"/>
        <v>102060</v>
      </c>
    </row>
    <row r="1728" spans="1:23" hidden="1">
      <c r="A1728" s="165" t="s">
        <v>7124</v>
      </c>
      <c r="B1728" s="174">
        <v>2212092</v>
      </c>
      <c r="C1728" s="17" t="s">
        <v>570</v>
      </c>
      <c r="D1728" s="17" t="s">
        <v>487</v>
      </c>
      <c r="E1728" s="17" t="s">
        <v>471</v>
      </c>
      <c r="F1728" s="17" t="s">
        <v>2328</v>
      </c>
      <c r="G1728" s="20" t="s">
        <v>424</v>
      </c>
      <c r="H1728" s="20" t="s">
        <v>4016</v>
      </c>
      <c r="I1728" s="20" t="str">
        <f t="shared" si="247"/>
        <v>Gm Smołdzino (2)</v>
      </c>
      <c r="J1728" s="45" t="s">
        <v>2030</v>
      </c>
      <c r="K1728" s="151">
        <v>3053</v>
      </c>
      <c r="L1728" s="154">
        <v>404</v>
      </c>
      <c r="M1728" s="72">
        <v>20</v>
      </c>
      <c r="N1728" s="187">
        <v>3929.74</v>
      </c>
      <c r="O1728" s="32">
        <f t="shared" si="253"/>
        <v>6.5509334999999998E-3</v>
      </c>
      <c r="P1728" s="32">
        <f t="shared" si="254"/>
        <v>6.7347380000000001E-4</v>
      </c>
      <c r="Q1728" s="30">
        <f t="shared" si="255"/>
        <v>2.4563180000000001E-4</v>
      </c>
      <c r="R1728" s="94">
        <f t="shared" si="248"/>
        <v>122815</v>
      </c>
      <c r="S1728" s="117"/>
      <c r="T1728" s="117"/>
      <c r="U1728" s="117"/>
      <c r="V1728" s="118"/>
      <c r="W1728" s="96">
        <f t="shared" si="256"/>
        <v>122815</v>
      </c>
    </row>
    <row r="1729" spans="1:23" hidden="1">
      <c r="A1729" s="165" t="s">
        <v>7125</v>
      </c>
      <c r="B1729" s="162">
        <v>2212102</v>
      </c>
      <c r="C1729" s="17" t="s">
        <v>570</v>
      </c>
      <c r="D1729" s="17" t="s">
        <v>487</v>
      </c>
      <c r="E1729" s="17" t="s">
        <v>484</v>
      </c>
      <c r="F1729" s="17" t="s">
        <v>2328</v>
      </c>
      <c r="G1729" s="20" t="s">
        <v>424</v>
      </c>
      <c r="H1729" s="20" t="s">
        <v>4017</v>
      </c>
      <c r="I1729" s="20" t="str">
        <f t="shared" si="247"/>
        <v>Gm Ustka (2)</v>
      </c>
      <c r="J1729" s="45" t="s">
        <v>2023</v>
      </c>
      <c r="K1729" s="151">
        <v>7920</v>
      </c>
      <c r="L1729" s="154">
        <v>1154</v>
      </c>
      <c r="M1729" s="72">
        <v>3</v>
      </c>
      <c r="N1729" s="187">
        <v>8910.64</v>
      </c>
      <c r="O1729" s="32">
        <f t="shared" si="253"/>
        <v>3.7878780000000001E-4</v>
      </c>
      <c r="P1729" s="32">
        <f t="shared" si="254"/>
        <v>4.9055999999999999E-5</v>
      </c>
      <c r="Q1729" s="30">
        <f t="shared" si="255"/>
        <v>1.78918E-5</v>
      </c>
      <c r="R1729" s="94">
        <f t="shared" si="248"/>
        <v>8945</v>
      </c>
      <c r="S1729" s="117"/>
      <c r="T1729" s="117"/>
      <c r="U1729" s="117"/>
      <c r="V1729" s="118"/>
      <c r="W1729" s="96">
        <f t="shared" si="256"/>
        <v>8945</v>
      </c>
    </row>
    <row r="1730" spans="1:23" hidden="1">
      <c r="A1730" s="165" t="s">
        <v>7126</v>
      </c>
      <c r="B1730" s="162">
        <v>2213013</v>
      </c>
      <c r="C1730" s="17" t="s">
        <v>570</v>
      </c>
      <c r="D1730" s="17" t="s">
        <v>489</v>
      </c>
      <c r="E1730" s="17" t="s">
        <v>430</v>
      </c>
      <c r="F1730" s="17" t="s">
        <v>2329</v>
      </c>
      <c r="G1730" s="20" t="s">
        <v>425</v>
      </c>
      <c r="H1730" s="20" t="s">
        <v>4018</v>
      </c>
      <c r="I1730" s="20" t="str">
        <f t="shared" si="247"/>
        <v>M-Gm Czarna Woda (3)</v>
      </c>
      <c r="J1730" s="45" t="s">
        <v>2031</v>
      </c>
      <c r="K1730" s="151">
        <v>2983</v>
      </c>
      <c r="L1730" s="154">
        <v>399</v>
      </c>
      <c r="M1730" s="72">
        <v>14</v>
      </c>
      <c r="N1730" s="187">
        <v>5312.75</v>
      </c>
      <c r="O1730" s="32">
        <f t="shared" si="253"/>
        <v>4.6932618000000001E-3</v>
      </c>
      <c r="P1730" s="32">
        <f t="shared" si="254"/>
        <v>3.5247490000000001E-4</v>
      </c>
      <c r="Q1730" s="30">
        <f t="shared" si="255"/>
        <v>1.2855589999999999E-4</v>
      </c>
      <c r="R1730" s="94">
        <f t="shared" si="248"/>
        <v>64277</v>
      </c>
      <c r="S1730" s="117"/>
      <c r="T1730" s="117"/>
      <c r="U1730" s="117"/>
      <c r="V1730" s="118"/>
      <c r="W1730" s="96">
        <f t="shared" si="256"/>
        <v>64277</v>
      </c>
    </row>
    <row r="1731" spans="1:23" hidden="1">
      <c r="A1731" s="165" t="s">
        <v>7127</v>
      </c>
      <c r="B1731" s="174">
        <v>2213021</v>
      </c>
      <c r="C1731" s="17" t="s">
        <v>570</v>
      </c>
      <c r="D1731" s="17" t="s">
        <v>489</v>
      </c>
      <c r="E1731" s="17" t="s">
        <v>429</v>
      </c>
      <c r="F1731" s="17" t="s">
        <v>2327</v>
      </c>
      <c r="G1731" s="20" t="s">
        <v>423</v>
      </c>
      <c r="H1731" s="20" t="s">
        <v>4019</v>
      </c>
      <c r="I1731" s="20" t="str">
        <f t="shared" si="247"/>
        <v>M Skórcz (1)</v>
      </c>
      <c r="J1731" s="45" t="s">
        <v>2032</v>
      </c>
      <c r="K1731" s="151">
        <v>3388</v>
      </c>
      <c r="L1731" s="154">
        <v>540</v>
      </c>
      <c r="M1731" s="72">
        <v>21</v>
      </c>
      <c r="N1731" s="187">
        <v>4732.91</v>
      </c>
      <c r="O1731" s="32">
        <f t="shared" si="253"/>
        <v>6.1983471000000004E-3</v>
      </c>
      <c r="P1731" s="32">
        <f t="shared" si="254"/>
        <v>7.0719860000000002E-4</v>
      </c>
      <c r="Q1731" s="30">
        <f t="shared" si="255"/>
        <v>2.57932E-4</v>
      </c>
      <c r="R1731" s="94">
        <f t="shared" si="248"/>
        <v>128966</v>
      </c>
      <c r="S1731" s="117"/>
      <c r="T1731" s="117"/>
      <c r="U1731" s="117"/>
      <c r="V1731" s="118"/>
      <c r="W1731" s="96">
        <f t="shared" si="256"/>
        <v>128966</v>
      </c>
    </row>
    <row r="1732" spans="1:23" hidden="1">
      <c r="A1732" s="165" t="s">
        <v>7128</v>
      </c>
      <c r="B1732" s="162">
        <v>2213031</v>
      </c>
      <c r="C1732" s="17" t="s">
        <v>570</v>
      </c>
      <c r="D1732" s="17" t="s">
        <v>489</v>
      </c>
      <c r="E1732" s="17" t="s">
        <v>432</v>
      </c>
      <c r="F1732" s="17" t="s">
        <v>2327</v>
      </c>
      <c r="G1732" s="20" t="s">
        <v>423</v>
      </c>
      <c r="H1732" s="20" t="s">
        <v>4020</v>
      </c>
      <c r="I1732" s="20" t="str">
        <f t="shared" ref="I1732:I1795" si="257">CONCATENATE(G1732," ",H1732)</f>
        <v>M Starogard Gdański (1)</v>
      </c>
      <c r="J1732" s="45" t="s">
        <v>2033</v>
      </c>
      <c r="K1732" s="151">
        <v>44672</v>
      </c>
      <c r="L1732" s="154">
        <v>6359</v>
      </c>
      <c r="M1732" s="72">
        <v>66</v>
      </c>
      <c r="N1732" s="187">
        <v>4543.54</v>
      </c>
      <c r="O1732" s="32">
        <f t="shared" si="253"/>
        <v>1.4774355E-3</v>
      </c>
      <c r="P1732" s="32">
        <f t="shared" si="254"/>
        <v>2.0677736E-3</v>
      </c>
      <c r="Q1732" s="30">
        <f t="shared" si="255"/>
        <v>7.5416600000000002E-4</v>
      </c>
      <c r="R1732" s="94">
        <f t="shared" ref="R1732:R1795" si="258">ROUNDDOWN(500000000*Q1732,0)</f>
        <v>377083</v>
      </c>
      <c r="S1732" s="117"/>
      <c r="T1732" s="117"/>
      <c r="U1732" s="117"/>
      <c r="V1732" s="118"/>
      <c r="W1732" s="96">
        <f t="shared" si="256"/>
        <v>377083</v>
      </c>
    </row>
    <row r="1733" spans="1:23" hidden="1">
      <c r="A1733" s="165" t="s">
        <v>7129</v>
      </c>
      <c r="B1733" s="174">
        <v>2213042</v>
      </c>
      <c r="C1733" s="17" t="s">
        <v>570</v>
      </c>
      <c r="D1733" s="17" t="s">
        <v>489</v>
      </c>
      <c r="E1733" s="17" t="s">
        <v>434</v>
      </c>
      <c r="F1733" s="17" t="s">
        <v>2328</v>
      </c>
      <c r="G1733" s="20" t="s">
        <v>424</v>
      </c>
      <c r="H1733" s="20" t="s">
        <v>4021</v>
      </c>
      <c r="I1733" s="20" t="str">
        <f t="shared" si="257"/>
        <v>Gm Bobowo (2)</v>
      </c>
      <c r="J1733" s="45" t="s">
        <v>2034</v>
      </c>
      <c r="K1733" s="151">
        <v>3197</v>
      </c>
      <c r="L1733" s="154">
        <v>534</v>
      </c>
      <c r="M1733" s="72">
        <v>17</v>
      </c>
      <c r="N1733" s="187">
        <v>3530.22</v>
      </c>
      <c r="O1733" s="32">
        <f t="shared" si="253"/>
        <v>5.3174850999999999E-3</v>
      </c>
      <c r="P1733" s="32">
        <f t="shared" si="254"/>
        <v>8.0435119999999998E-4</v>
      </c>
      <c r="Q1733" s="30">
        <f t="shared" si="255"/>
        <v>2.933659E-4</v>
      </c>
      <c r="R1733" s="94">
        <f t="shared" si="258"/>
        <v>146682</v>
      </c>
      <c r="S1733" s="117"/>
      <c r="T1733" s="117"/>
      <c r="U1733" s="117"/>
      <c r="V1733" s="118"/>
      <c r="W1733" s="96">
        <f t="shared" si="256"/>
        <v>146682</v>
      </c>
    </row>
    <row r="1734" spans="1:23" hidden="1">
      <c r="A1734" s="165" t="s">
        <v>7130</v>
      </c>
      <c r="B1734" s="162">
        <v>2213052</v>
      </c>
      <c r="C1734" s="17" t="s">
        <v>570</v>
      </c>
      <c r="D1734" s="17" t="s">
        <v>489</v>
      </c>
      <c r="E1734" s="17" t="s">
        <v>436</v>
      </c>
      <c r="F1734" s="17" t="s">
        <v>2328</v>
      </c>
      <c r="G1734" s="20" t="s">
        <v>424</v>
      </c>
      <c r="H1734" s="20" t="s">
        <v>4022</v>
      </c>
      <c r="I1734" s="20" t="str">
        <f t="shared" si="257"/>
        <v>Gm Kaliska (2)</v>
      </c>
      <c r="J1734" s="18" t="s">
        <v>2035</v>
      </c>
      <c r="K1734" s="151">
        <v>5227</v>
      </c>
      <c r="L1734" s="154">
        <v>837</v>
      </c>
      <c r="M1734" s="72">
        <v>30</v>
      </c>
      <c r="N1734" s="187">
        <v>3989.07</v>
      </c>
      <c r="O1734" s="32">
        <f t="shared" si="253"/>
        <v>5.7394298000000002E-3</v>
      </c>
      <c r="P1734" s="32">
        <f t="shared" si="254"/>
        <v>1.2042662999999999E-3</v>
      </c>
      <c r="Q1734" s="30">
        <f t="shared" si="255"/>
        <v>4.3922440000000002E-4</v>
      </c>
      <c r="R1734" s="94">
        <f t="shared" si="258"/>
        <v>219612</v>
      </c>
      <c r="S1734" s="117"/>
      <c r="T1734" s="117"/>
      <c r="U1734" s="117"/>
      <c r="V1734" s="118"/>
      <c r="W1734" s="96">
        <f t="shared" si="256"/>
        <v>219612</v>
      </c>
    </row>
    <row r="1735" spans="1:23" hidden="1">
      <c r="A1735" s="165" t="s">
        <v>7131</v>
      </c>
      <c r="B1735" s="174">
        <v>2213062</v>
      </c>
      <c r="C1735" s="17" t="s">
        <v>570</v>
      </c>
      <c r="D1735" s="17" t="s">
        <v>489</v>
      </c>
      <c r="E1735" s="17" t="s">
        <v>438</v>
      </c>
      <c r="F1735" s="17" t="s">
        <v>2328</v>
      </c>
      <c r="G1735" s="20" t="s">
        <v>424</v>
      </c>
      <c r="H1735" s="20" t="s">
        <v>4023</v>
      </c>
      <c r="I1735" s="20" t="str">
        <f t="shared" si="257"/>
        <v>Gm Lubichowo (2)</v>
      </c>
      <c r="J1735" s="18" t="s">
        <v>2036</v>
      </c>
      <c r="K1735" s="151">
        <v>6962</v>
      </c>
      <c r="L1735" s="154">
        <v>1215</v>
      </c>
      <c r="M1735" s="72">
        <v>53</v>
      </c>
      <c r="N1735" s="187">
        <v>3807.2</v>
      </c>
      <c r="O1735" s="32">
        <f t="shared" si="253"/>
        <v>7.6127549000000001E-3</v>
      </c>
      <c r="P1735" s="32">
        <f t="shared" si="254"/>
        <v>2.4294748999999999E-3</v>
      </c>
      <c r="Q1735" s="30">
        <f t="shared" si="255"/>
        <v>8.8608700000000003E-4</v>
      </c>
      <c r="R1735" s="94">
        <f t="shared" si="258"/>
        <v>443043</v>
      </c>
      <c r="S1735" s="117"/>
      <c r="T1735" s="117"/>
      <c r="U1735" s="117"/>
      <c r="V1735" s="118"/>
      <c r="W1735" s="96">
        <f t="shared" si="256"/>
        <v>443043</v>
      </c>
    </row>
    <row r="1736" spans="1:23" hidden="1">
      <c r="A1736" s="165" t="s">
        <v>7132</v>
      </c>
      <c r="B1736" s="162">
        <v>2213072</v>
      </c>
      <c r="C1736" s="17" t="s">
        <v>570</v>
      </c>
      <c r="D1736" s="17" t="s">
        <v>489</v>
      </c>
      <c r="E1736" s="17" t="s">
        <v>445</v>
      </c>
      <c r="F1736" s="17" t="s">
        <v>2328</v>
      </c>
      <c r="G1736" s="20" t="s">
        <v>424</v>
      </c>
      <c r="H1736" s="20" t="s">
        <v>4024</v>
      </c>
      <c r="I1736" s="20" t="str">
        <f t="shared" si="257"/>
        <v>Gm Osieczna (2)</v>
      </c>
      <c r="J1736" s="18" t="s">
        <v>2037</v>
      </c>
      <c r="K1736" s="151">
        <v>2627</v>
      </c>
      <c r="L1736" s="154">
        <v>379</v>
      </c>
      <c r="M1736" s="72">
        <v>11</v>
      </c>
      <c r="N1736" s="187">
        <v>3588.67</v>
      </c>
      <c r="O1736" s="32">
        <f t="shared" si="253"/>
        <v>4.1872858000000001E-3</v>
      </c>
      <c r="P1736" s="32">
        <f t="shared" si="254"/>
        <v>4.4221990000000002E-4</v>
      </c>
      <c r="Q1736" s="30">
        <f t="shared" si="255"/>
        <v>1.6128799999999999E-4</v>
      </c>
      <c r="R1736" s="94">
        <f t="shared" si="258"/>
        <v>80644</v>
      </c>
      <c r="S1736" s="117"/>
      <c r="T1736" s="117"/>
      <c r="U1736" s="117"/>
      <c r="V1736" s="118"/>
      <c r="W1736" s="96">
        <f t="shared" si="256"/>
        <v>80644</v>
      </c>
    </row>
    <row r="1737" spans="1:23" hidden="1">
      <c r="A1737" s="165" t="s">
        <v>7133</v>
      </c>
      <c r="B1737" s="174">
        <v>2213082</v>
      </c>
      <c r="C1737" s="17" t="s">
        <v>570</v>
      </c>
      <c r="D1737" s="17" t="s">
        <v>489</v>
      </c>
      <c r="E1737" s="17" t="s">
        <v>469</v>
      </c>
      <c r="F1737" s="17" t="s">
        <v>2328</v>
      </c>
      <c r="G1737" s="20" t="s">
        <v>424</v>
      </c>
      <c r="H1737" s="20" t="s">
        <v>2518</v>
      </c>
      <c r="I1737" s="20" t="str">
        <f t="shared" si="257"/>
        <v>Gm Osiek (2)</v>
      </c>
      <c r="J1737" s="18" t="s">
        <v>623</v>
      </c>
      <c r="K1737" s="151">
        <v>2220</v>
      </c>
      <c r="L1737" s="154">
        <v>300</v>
      </c>
      <c r="M1737" s="72">
        <v>4</v>
      </c>
      <c r="N1737" s="187">
        <v>4595.37</v>
      </c>
      <c r="O1737" s="32">
        <f t="shared" si="253"/>
        <v>1.8018018000000001E-3</v>
      </c>
      <c r="P1737" s="32">
        <f t="shared" si="254"/>
        <v>1.176272E-4</v>
      </c>
      <c r="Q1737" s="30">
        <f t="shared" si="255"/>
        <v>4.2901400000000002E-5</v>
      </c>
      <c r="R1737" s="94">
        <f t="shared" si="258"/>
        <v>21450</v>
      </c>
      <c r="S1737" s="117"/>
      <c r="T1737" s="117"/>
      <c r="U1737" s="117"/>
      <c r="V1737" s="118"/>
      <c r="W1737" s="96">
        <f t="shared" si="256"/>
        <v>21450</v>
      </c>
    </row>
    <row r="1738" spans="1:23" hidden="1">
      <c r="A1738" s="165" t="s">
        <v>7134</v>
      </c>
      <c r="B1738" s="162">
        <v>2213093</v>
      </c>
      <c r="C1738" s="17" t="s">
        <v>570</v>
      </c>
      <c r="D1738" s="17" t="s">
        <v>489</v>
      </c>
      <c r="E1738" s="17" t="s">
        <v>471</v>
      </c>
      <c r="F1738" s="17" t="s">
        <v>2329</v>
      </c>
      <c r="G1738" s="20" t="s">
        <v>425</v>
      </c>
      <c r="H1738" s="20" t="s">
        <v>4025</v>
      </c>
      <c r="I1738" s="20" t="str">
        <f t="shared" si="257"/>
        <v>M-Gm Skarszewy (3)</v>
      </c>
      <c r="J1738" s="18" t="s">
        <v>2038</v>
      </c>
      <c r="K1738" s="151">
        <v>14434</v>
      </c>
      <c r="L1738" s="154">
        <v>2672</v>
      </c>
      <c r="M1738" s="72">
        <v>44</v>
      </c>
      <c r="N1738" s="187">
        <v>3847.59</v>
      </c>
      <c r="O1738" s="32">
        <f t="shared" si="253"/>
        <v>3.0483580000000001E-3</v>
      </c>
      <c r="P1738" s="32">
        <f t="shared" si="254"/>
        <v>2.1169647000000001E-3</v>
      </c>
      <c r="Q1738" s="30">
        <f t="shared" si="255"/>
        <v>7.7210720000000003E-4</v>
      </c>
      <c r="R1738" s="94">
        <f t="shared" si="258"/>
        <v>386053</v>
      </c>
      <c r="S1738" s="117"/>
      <c r="T1738" s="117"/>
      <c r="U1738" s="117"/>
      <c r="V1738" s="118"/>
      <c r="W1738" s="96">
        <f t="shared" si="256"/>
        <v>386053</v>
      </c>
    </row>
    <row r="1739" spans="1:23" hidden="1">
      <c r="A1739" s="165" t="s">
        <v>7135</v>
      </c>
      <c r="B1739" s="174">
        <v>2213102</v>
      </c>
      <c r="C1739" s="17" t="s">
        <v>570</v>
      </c>
      <c r="D1739" s="17" t="s">
        <v>489</v>
      </c>
      <c r="E1739" s="17" t="s">
        <v>484</v>
      </c>
      <c r="F1739" s="17" t="s">
        <v>2328</v>
      </c>
      <c r="G1739" s="20" t="s">
        <v>424</v>
      </c>
      <c r="H1739" s="20" t="s">
        <v>4026</v>
      </c>
      <c r="I1739" s="20" t="str">
        <f t="shared" si="257"/>
        <v>Gm Skórcz (2)</v>
      </c>
      <c r="J1739" s="18" t="s">
        <v>2032</v>
      </c>
      <c r="K1739" s="151">
        <v>4211</v>
      </c>
      <c r="L1739" s="154">
        <v>702</v>
      </c>
      <c r="M1739" s="72">
        <v>17</v>
      </c>
      <c r="N1739" s="187">
        <v>4260.4799999999996</v>
      </c>
      <c r="O1739" s="32">
        <f t="shared" si="253"/>
        <v>4.0370457999999998E-3</v>
      </c>
      <c r="P1739" s="32">
        <f t="shared" si="254"/>
        <v>6.651847E-4</v>
      </c>
      <c r="Q1739" s="30">
        <f t="shared" si="255"/>
        <v>2.4260859999999999E-4</v>
      </c>
      <c r="R1739" s="94">
        <f t="shared" si="258"/>
        <v>121304</v>
      </c>
      <c r="S1739" s="117"/>
      <c r="T1739" s="117"/>
      <c r="U1739" s="117"/>
      <c r="V1739" s="118"/>
      <c r="W1739" s="96">
        <f t="shared" si="256"/>
        <v>121304</v>
      </c>
    </row>
    <row r="1740" spans="1:23" hidden="1">
      <c r="A1740" s="165" t="s">
        <v>7136</v>
      </c>
      <c r="B1740" s="162">
        <v>2213112</v>
      </c>
      <c r="C1740" s="17" t="s">
        <v>570</v>
      </c>
      <c r="D1740" s="17" t="s">
        <v>489</v>
      </c>
      <c r="E1740" s="17" t="s">
        <v>486</v>
      </c>
      <c r="F1740" s="17" t="s">
        <v>2328</v>
      </c>
      <c r="G1740" s="20" t="s">
        <v>424</v>
      </c>
      <c r="H1740" s="20" t="s">
        <v>4027</v>
      </c>
      <c r="I1740" s="20" t="str">
        <f t="shared" si="257"/>
        <v>Gm Smętowo Graniczne (2)</v>
      </c>
      <c r="J1740" s="18" t="s">
        <v>2039</v>
      </c>
      <c r="K1740" s="151">
        <v>4730</v>
      </c>
      <c r="L1740" s="154">
        <v>703</v>
      </c>
      <c r="M1740" s="72">
        <v>15</v>
      </c>
      <c r="N1740" s="187">
        <v>4274.2</v>
      </c>
      <c r="O1740" s="32">
        <f t="shared" si="253"/>
        <v>3.1712473E-3</v>
      </c>
      <c r="P1740" s="32">
        <f t="shared" si="254"/>
        <v>5.2159159999999995E-4</v>
      </c>
      <c r="Q1740" s="30">
        <f t="shared" si="255"/>
        <v>1.9023679999999999E-4</v>
      </c>
      <c r="R1740" s="94">
        <f t="shared" si="258"/>
        <v>95118</v>
      </c>
      <c r="S1740" s="117"/>
      <c r="T1740" s="117"/>
      <c r="U1740" s="117"/>
      <c r="V1740" s="118"/>
      <c r="W1740" s="96">
        <f t="shared" si="256"/>
        <v>95118</v>
      </c>
    </row>
    <row r="1741" spans="1:23" hidden="1">
      <c r="A1741" s="165" t="s">
        <v>7137</v>
      </c>
      <c r="B1741" s="174">
        <v>2213122</v>
      </c>
      <c r="C1741" s="17" t="s">
        <v>570</v>
      </c>
      <c r="D1741" s="17" t="s">
        <v>489</v>
      </c>
      <c r="E1741" s="17" t="s">
        <v>487</v>
      </c>
      <c r="F1741" s="17" t="s">
        <v>2328</v>
      </c>
      <c r="G1741" s="20" t="s">
        <v>424</v>
      </c>
      <c r="H1741" s="20" t="s">
        <v>4028</v>
      </c>
      <c r="I1741" s="20" t="str">
        <f t="shared" si="257"/>
        <v>Gm Starogard Gdański (2)</v>
      </c>
      <c r="J1741" s="45" t="s">
        <v>2033</v>
      </c>
      <c r="K1741" s="151">
        <v>17373</v>
      </c>
      <c r="L1741" s="154">
        <v>3316</v>
      </c>
      <c r="M1741" s="72">
        <v>33</v>
      </c>
      <c r="N1741" s="187">
        <v>5121.54</v>
      </c>
      <c r="O1741" s="32">
        <f t="shared" ref="O1741:O1767" si="259" xml:space="preserve"> ROUNDDOWN(M1741/K1741,10)</f>
        <v>1.8994992000000001E-3</v>
      </c>
      <c r="P1741" s="32">
        <f t="shared" ref="P1741:P1767" si="260">ROUNDDOWN(L1741*O1741/N1741,10)</f>
        <v>1.2298526E-3</v>
      </c>
      <c r="Q1741" s="30">
        <f t="shared" ref="Q1741:Q1767" si="261">ROUNDDOWN(P1741/$P$2498,10)</f>
        <v>4.4855630000000001E-4</v>
      </c>
      <c r="R1741" s="94">
        <f t="shared" si="258"/>
        <v>224278</v>
      </c>
      <c r="S1741" s="117"/>
      <c r="T1741" s="117"/>
      <c r="U1741" s="117"/>
      <c r="V1741" s="118"/>
      <c r="W1741" s="96">
        <f t="shared" ref="W1741:W1767" si="262">MIN(R1741:U1741)</f>
        <v>224278</v>
      </c>
    </row>
    <row r="1742" spans="1:23" hidden="1">
      <c r="A1742" s="165" t="s">
        <v>7138</v>
      </c>
      <c r="B1742" s="162">
        <v>2213132</v>
      </c>
      <c r="C1742" s="17" t="s">
        <v>570</v>
      </c>
      <c r="D1742" s="17" t="s">
        <v>489</v>
      </c>
      <c r="E1742" s="17" t="s">
        <v>489</v>
      </c>
      <c r="F1742" s="17" t="s">
        <v>2328</v>
      </c>
      <c r="G1742" s="20" t="s">
        <v>424</v>
      </c>
      <c r="H1742" s="20" t="s">
        <v>4029</v>
      </c>
      <c r="I1742" s="20" t="str">
        <f t="shared" si="257"/>
        <v>Gm Zblewo (2)</v>
      </c>
      <c r="J1742" s="45" t="s">
        <v>2040</v>
      </c>
      <c r="K1742" s="151">
        <v>12305</v>
      </c>
      <c r="L1742" s="154">
        <v>2198</v>
      </c>
      <c r="M1742" s="72">
        <v>44</v>
      </c>
      <c r="N1742" s="187">
        <v>3776.83</v>
      </c>
      <c r="O1742" s="32">
        <f t="shared" si="259"/>
        <v>3.5757822000000001E-3</v>
      </c>
      <c r="P1742" s="32">
        <f t="shared" si="260"/>
        <v>2.0809963E-3</v>
      </c>
      <c r="Q1742" s="30">
        <f t="shared" si="261"/>
        <v>7.5898860000000003E-4</v>
      </c>
      <c r="R1742" s="94">
        <f t="shared" si="258"/>
        <v>379494</v>
      </c>
      <c r="S1742" s="117"/>
      <c r="T1742" s="117"/>
      <c r="U1742" s="117"/>
      <c r="V1742" s="118"/>
      <c r="W1742" s="96">
        <f t="shared" si="262"/>
        <v>379494</v>
      </c>
    </row>
    <row r="1743" spans="1:23" hidden="1">
      <c r="A1743" s="165" t="s">
        <v>7139</v>
      </c>
      <c r="B1743" s="162">
        <v>2214011</v>
      </c>
      <c r="C1743" s="17" t="s">
        <v>570</v>
      </c>
      <c r="D1743" s="17" t="s">
        <v>491</v>
      </c>
      <c r="E1743" s="17" t="s">
        <v>430</v>
      </c>
      <c r="F1743" s="17" t="s">
        <v>2327</v>
      </c>
      <c r="G1743" s="20" t="s">
        <v>423</v>
      </c>
      <c r="H1743" s="20" t="s">
        <v>4030</v>
      </c>
      <c r="I1743" s="20" t="str">
        <f t="shared" si="257"/>
        <v>M Tczew (1)</v>
      </c>
      <c r="J1743" s="45" t="s">
        <v>2041</v>
      </c>
      <c r="K1743" s="151">
        <v>55922</v>
      </c>
      <c r="L1743" s="154">
        <v>7850</v>
      </c>
      <c r="M1743" s="72">
        <v>130</v>
      </c>
      <c r="N1743" s="187">
        <v>4358.1899999999996</v>
      </c>
      <c r="O1743" s="32">
        <f t="shared" si="259"/>
        <v>2.3246664000000001E-3</v>
      </c>
      <c r="P1743" s="32">
        <f t="shared" si="260"/>
        <v>4.1872041000000004E-3</v>
      </c>
      <c r="Q1743" s="30">
        <f t="shared" si="261"/>
        <v>1.5271726E-3</v>
      </c>
      <c r="R1743" s="94">
        <f t="shared" si="258"/>
        <v>763586</v>
      </c>
      <c r="S1743" s="117"/>
      <c r="T1743" s="117"/>
      <c r="U1743" s="117"/>
      <c r="V1743" s="118"/>
      <c r="W1743" s="96">
        <f t="shared" si="262"/>
        <v>763586</v>
      </c>
    </row>
    <row r="1744" spans="1:23" hidden="1">
      <c r="A1744" s="165" t="s">
        <v>7140</v>
      </c>
      <c r="B1744" s="174">
        <v>2214023</v>
      </c>
      <c r="C1744" s="17" t="s">
        <v>570</v>
      </c>
      <c r="D1744" s="17" t="s">
        <v>491</v>
      </c>
      <c r="E1744" s="17" t="s">
        <v>429</v>
      </c>
      <c r="F1744" s="17" t="s">
        <v>2329</v>
      </c>
      <c r="G1744" s="20" t="s">
        <v>425</v>
      </c>
      <c r="H1744" s="20" t="s">
        <v>4031</v>
      </c>
      <c r="I1744" s="20" t="str">
        <f t="shared" si="257"/>
        <v>M-Gm Gniew (3)</v>
      </c>
      <c r="J1744" s="45" t="s">
        <v>2042</v>
      </c>
      <c r="K1744" s="151">
        <v>14028</v>
      </c>
      <c r="L1744" s="154">
        <v>2100</v>
      </c>
      <c r="M1744" s="72">
        <v>92</v>
      </c>
      <c r="N1744" s="187">
        <v>3832.8</v>
      </c>
      <c r="O1744" s="32">
        <f t="shared" si="259"/>
        <v>6.5583118999999997E-3</v>
      </c>
      <c r="P1744" s="32">
        <f t="shared" si="260"/>
        <v>3.5933141999999999E-3</v>
      </c>
      <c r="Q1744" s="30">
        <f t="shared" si="261"/>
        <v>1.3105668E-3</v>
      </c>
      <c r="R1744" s="94">
        <f t="shared" si="258"/>
        <v>655283</v>
      </c>
      <c r="S1744" s="117"/>
      <c r="T1744" s="117"/>
      <c r="U1744" s="117"/>
      <c r="V1744" s="118"/>
      <c r="W1744" s="96">
        <f t="shared" si="262"/>
        <v>655283</v>
      </c>
    </row>
    <row r="1745" spans="1:23" hidden="1">
      <c r="A1745" s="165" t="s">
        <v>7141</v>
      </c>
      <c r="B1745" s="162">
        <v>2214032</v>
      </c>
      <c r="C1745" s="17" t="s">
        <v>570</v>
      </c>
      <c r="D1745" s="17" t="s">
        <v>491</v>
      </c>
      <c r="E1745" s="17" t="s">
        <v>432</v>
      </c>
      <c r="F1745" s="17" t="s">
        <v>2328</v>
      </c>
      <c r="G1745" s="20" t="s">
        <v>424</v>
      </c>
      <c r="H1745" s="20" t="s">
        <v>4032</v>
      </c>
      <c r="I1745" s="20" t="str">
        <f t="shared" si="257"/>
        <v>Gm Morzeszczyn (2)</v>
      </c>
      <c r="J1745" s="45" t="s">
        <v>2043</v>
      </c>
      <c r="K1745" s="151">
        <v>3222</v>
      </c>
      <c r="L1745" s="154">
        <v>493</v>
      </c>
      <c r="M1745" s="72">
        <v>20</v>
      </c>
      <c r="N1745" s="187">
        <v>4410.6000000000004</v>
      </c>
      <c r="O1745" s="32">
        <f t="shared" si="259"/>
        <v>6.2073246000000004E-3</v>
      </c>
      <c r="P1745" s="32">
        <f t="shared" si="260"/>
        <v>6.9383100000000001E-4</v>
      </c>
      <c r="Q1745" s="30">
        <f t="shared" si="261"/>
        <v>2.5305660000000003E-4</v>
      </c>
      <c r="R1745" s="94">
        <f t="shared" si="258"/>
        <v>126528</v>
      </c>
      <c r="S1745" s="117"/>
      <c r="T1745" s="117"/>
      <c r="U1745" s="117"/>
      <c r="V1745" s="118"/>
      <c r="W1745" s="96">
        <f t="shared" si="262"/>
        <v>126528</v>
      </c>
    </row>
    <row r="1746" spans="1:23" hidden="1">
      <c r="A1746" s="165" t="s">
        <v>7142</v>
      </c>
      <c r="B1746" s="174">
        <v>2214043</v>
      </c>
      <c r="C1746" s="17" t="s">
        <v>570</v>
      </c>
      <c r="D1746" s="17" t="s">
        <v>491</v>
      </c>
      <c r="E1746" s="17" t="s">
        <v>434</v>
      </c>
      <c r="F1746" s="17" t="s">
        <v>2329</v>
      </c>
      <c r="G1746" s="20" t="s">
        <v>425</v>
      </c>
      <c r="H1746" s="20" t="s">
        <v>4033</v>
      </c>
      <c r="I1746" s="20" t="str">
        <f t="shared" si="257"/>
        <v>M-Gm Pelplin (3)</v>
      </c>
      <c r="J1746" s="45" t="s">
        <v>2044</v>
      </c>
      <c r="K1746" s="151">
        <v>14843</v>
      </c>
      <c r="L1746" s="154">
        <v>2347</v>
      </c>
      <c r="M1746" s="72">
        <v>126</v>
      </c>
      <c r="N1746" s="187">
        <v>3941.51</v>
      </c>
      <c r="O1746" s="32">
        <f t="shared" si="259"/>
        <v>8.4888498999999996E-3</v>
      </c>
      <c r="P1746" s="32">
        <f t="shared" si="260"/>
        <v>5.0547455999999996E-3</v>
      </c>
      <c r="Q1746" s="30">
        <f t="shared" si="261"/>
        <v>1.8435855E-3</v>
      </c>
      <c r="R1746" s="94">
        <f t="shared" si="258"/>
        <v>921792</v>
      </c>
      <c r="S1746" s="117"/>
      <c r="T1746" s="117"/>
      <c r="U1746" s="117"/>
      <c r="V1746" s="118"/>
      <c r="W1746" s="96">
        <f t="shared" si="262"/>
        <v>921792</v>
      </c>
    </row>
    <row r="1747" spans="1:23" hidden="1">
      <c r="A1747" s="165" t="s">
        <v>7143</v>
      </c>
      <c r="B1747" s="162">
        <v>2214052</v>
      </c>
      <c r="C1747" s="17" t="s">
        <v>570</v>
      </c>
      <c r="D1747" s="17" t="s">
        <v>491</v>
      </c>
      <c r="E1747" s="17" t="s">
        <v>436</v>
      </c>
      <c r="F1747" s="17" t="s">
        <v>2328</v>
      </c>
      <c r="G1747" s="20" t="s">
        <v>424</v>
      </c>
      <c r="H1747" s="20" t="s">
        <v>4034</v>
      </c>
      <c r="I1747" s="20" t="str">
        <f t="shared" si="257"/>
        <v>Gm Subkowy (2)</v>
      </c>
      <c r="J1747" s="45" t="s">
        <v>2045</v>
      </c>
      <c r="K1747" s="151">
        <v>5310</v>
      </c>
      <c r="L1747" s="154">
        <v>899</v>
      </c>
      <c r="M1747" s="72">
        <v>17</v>
      </c>
      <c r="N1747" s="187">
        <v>4708.34</v>
      </c>
      <c r="O1747" s="32">
        <f t="shared" si="259"/>
        <v>3.2015065E-3</v>
      </c>
      <c r="P1747" s="32">
        <f t="shared" si="260"/>
        <v>6.1128850000000004E-4</v>
      </c>
      <c r="Q1747" s="30">
        <f t="shared" si="261"/>
        <v>2.2295139999999999E-4</v>
      </c>
      <c r="R1747" s="94">
        <f t="shared" si="258"/>
        <v>111475</v>
      </c>
      <c r="S1747" s="117"/>
      <c r="T1747" s="117"/>
      <c r="U1747" s="117"/>
      <c r="V1747" s="118"/>
      <c r="W1747" s="96">
        <f t="shared" si="262"/>
        <v>111475</v>
      </c>
    </row>
    <row r="1748" spans="1:23" hidden="1">
      <c r="A1748" s="165" t="s">
        <v>7144</v>
      </c>
      <c r="B1748" s="174">
        <v>2214062</v>
      </c>
      <c r="C1748" s="17" t="s">
        <v>570</v>
      </c>
      <c r="D1748" s="17" t="s">
        <v>491</v>
      </c>
      <c r="E1748" s="17" t="s">
        <v>438</v>
      </c>
      <c r="F1748" s="17" t="s">
        <v>2328</v>
      </c>
      <c r="G1748" s="20" t="s">
        <v>424</v>
      </c>
      <c r="H1748" s="20" t="s">
        <v>4035</v>
      </c>
      <c r="I1748" s="20" t="str">
        <f t="shared" si="257"/>
        <v>Gm Tczew (2)</v>
      </c>
      <c r="J1748" s="45" t="s">
        <v>2041</v>
      </c>
      <c r="K1748" s="151">
        <v>16611</v>
      </c>
      <c r="L1748" s="154">
        <v>3256</v>
      </c>
      <c r="M1748" s="72">
        <v>25</v>
      </c>
      <c r="N1748" s="187">
        <v>5889.4</v>
      </c>
      <c r="O1748" s="32">
        <f t="shared" si="259"/>
        <v>1.5050267E-3</v>
      </c>
      <c r="P1748" s="32">
        <f t="shared" si="260"/>
        <v>8.3206549999999995E-4</v>
      </c>
      <c r="Q1748" s="30">
        <f t="shared" si="261"/>
        <v>3.0347399999999997E-4</v>
      </c>
      <c r="R1748" s="94">
        <f t="shared" si="258"/>
        <v>151737</v>
      </c>
      <c r="S1748" s="117"/>
      <c r="T1748" s="117"/>
      <c r="U1748" s="117"/>
      <c r="V1748" s="118"/>
      <c r="W1748" s="96">
        <f t="shared" si="262"/>
        <v>151737</v>
      </c>
    </row>
    <row r="1749" spans="1:23" hidden="1">
      <c r="A1749" s="165" t="s">
        <v>7145</v>
      </c>
      <c r="B1749" s="174">
        <v>2215011</v>
      </c>
      <c r="C1749" s="17" t="s">
        <v>570</v>
      </c>
      <c r="D1749" s="17" t="s">
        <v>523</v>
      </c>
      <c r="E1749" s="17" t="s">
        <v>430</v>
      </c>
      <c r="F1749" s="17" t="s">
        <v>2327</v>
      </c>
      <c r="G1749" s="20" t="s">
        <v>423</v>
      </c>
      <c r="H1749" s="20" t="s">
        <v>4036</v>
      </c>
      <c r="I1749" s="20" t="str">
        <f t="shared" si="257"/>
        <v>M Reda (1)</v>
      </c>
      <c r="J1749" s="45" t="s">
        <v>2046</v>
      </c>
      <c r="K1749" s="151">
        <v>29066</v>
      </c>
      <c r="L1749" s="154">
        <v>4925</v>
      </c>
      <c r="M1749" s="72">
        <v>4</v>
      </c>
      <c r="N1749" s="187">
        <v>4659.54</v>
      </c>
      <c r="O1749" s="32">
        <f t="shared" si="259"/>
        <v>1.3761780000000001E-4</v>
      </c>
      <c r="P1749" s="32">
        <f t="shared" si="260"/>
        <v>1.45458E-4</v>
      </c>
      <c r="Q1749" s="30">
        <f t="shared" si="261"/>
        <v>5.3051899999999999E-5</v>
      </c>
      <c r="R1749" s="94">
        <f t="shared" si="258"/>
        <v>26525</v>
      </c>
      <c r="S1749" s="117"/>
      <c r="T1749" s="117"/>
      <c r="U1749" s="117"/>
      <c r="V1749" s="118"/>
      <c r="W1749" s="96">
        <f t="shared" si="262"/>
        <v>26525</v>
      </c>
    </row>
    <row r="1750" spans="1:23" hidden="1">
      <c r="A1750" s="165" t="s">
        <v>7146</v>
      </c>
      <c r="B1750" s="162">
        <v>2215021</v>
      </c>
      <c r="C1750" s="17" t="s">
        <v>570</v>
      </c>
      <c r="D1750" s="17" t="s">
        <v>523</v>
      </c>
      <c r="E1750" s="17" t="s">
        <v>429</v>
      </c>
      <c r="F1750" s="17" t="s">
        <v>2327</v>
      </c>
      <c r="G1750" s="20" t="s">
        <v>423</v>
      </c>
      <c r="H1750" s="20" t="s">
        <v>4037</v>
      </c>
      <c r="I1750" s="20" t="str">
        <f t="shared" si="257"/>
        <v>M Rumia (1)</v>
      </c>
      <c r="J1750" s="45" t="s">
        <v>2047</v>
      </c>
      <c r="K1750" s="151">
        <v>54107</v>
      </c>
      <c r="L1750" s="154">
        <v>7918</v>
      </c>
      <c r="M1750" s="72">
        <v>39</v>
      </c>
      <c r="N1750" s="187">
        <v>5572.13</v>
      </c>
      <c r="O1750" s="32">
        <f t="shared" si="259"/>
        <v>7.2079390000000004E-4</v>
      </c>
      <c r="P1750" s="32">
        <f t="shared" si="260"/>
        <v>1.0242484999999999E-3</v>
      </c>
      <c r="Q1750" s="30">
        <f t="shared" si="261"/>
        <v>3.7356770000000002E-4</v>
      </c>
      <c r="R1750" s="94">
        <f t="shared" si="258"/>
        <v>186783</v>
      </c>
      <c r="S1750" s="117"/>
      <c r="T1750" s="117"/>
      <c r="U1750" s="117"/>
      <c r="V1750" s="118"/>
      <c r="W1750" s="96">
        <f t="shared" si="262"/>
        <v>186783</v>
      </c>
    </row>
    <row r="1751" spans="1:23" hidden="1">
      <c r="A1751" s="165" t="s">
        <v>7147</v>
      </c>
      <c r="B1751" s="174">
        <v>2215031</v>
      </c>
      <c r="C1751" s="17" t="s">
        <v>570</v>
      </c>
      <c r="D1751" s="17" t="s">
        <v>523</v>
      </c>
      <c r="E1751" s="17" t="s">
        <v>432</v>
      </c>
      <c r="F1751" s="17" t="s">
        <v>2327</v>
      </c>
      <c r="G1751" s="20" t="s">
        <v>423</v>
      </c>
      <c r="H1751" s="20" t="s">
        <v>4038</v>
      </c>
      <c r="I1751" s="20" t="str">
        <f t="shared" si="257"/>
        <v>M Wejherowo (1)</v>
      </c>
      <c r="J1751" s="18" t="s">
        <v>2048</v>
      </c>
      <c r="K1751" s="151">
        <v>44983</v>
      </c>
      <c r="L1751" s="154">
        <v>6496</v>
      </c>
      <c r="M1751" s="72">
        <v>7</v>
      </c>
      <c r="N1751" s="187">
        <v>4124.72</v>
      </c>
      <c r="O1751" s="32">
        <f t="shared" si="259"/>
        <v>1.5561430000000001E-4</v>
      </c>
      <c r="P1751" s="32">
        <f t="shared" si="260"/>
        <v>2.4507609999999998E-4</v>
      </c>
      <c r="Q1751" s="30">
        <f t="shared" si="261"/>
        <v>8.9384999999999999E-5</v>
      </c>
      <c r="R1751" s="94">
        <f t="shared" si="258"/>
        <v>44692</v>
      </c>
      <c r="S1751" s="117"/>
      <c r="T1751" s="117"/>
      <c r="U1751" s="117"/>
      <c r="V1751" s="118"/>
      <c r="W1751" s="96">
        <f t="shared" si="262"/>
        <v>44692</v>
      </c>
    </row>
    <row r="1752" spans="1:23" hidden="1">
      <c r="A1752" s="165" t="s">
        <v>7148</v>
      </c>
      <c r="B1752" s="162">
        <v>2215042</v>
      </c>
      <c r="C1752" s="17" t="s">
        <v>570</v>
      </c>
      <c r="D1752" s="17" t="s">
        <v>523</v>
      </c>
      <c r="E1752" s="17" t="s">
        <v>434</v>
      </c>
      <c r="F1752" s="17" t="s">
        <v>2328</v>
      </c>
      <c r="G1752" s="20" t="s">
        <v>424</v>
      </c>
      <c r="H1752" s="20" t="s">
        <v>4039</v>
      </c>
      <c r="I1752" s="20" t="str">
        <f t="shared" si="257"/>
        <v>Gm Choczewo (2)</v>
      </c>
      <c r="J1752" s="18" t="s">
        <v>2049</v>
      </c>
      <c r="K1752" s="151">
        <v>4780</v>
      </c>
      <c r="L1752" s="154">
        <v>717</v>
      </c>
      <c r="M1752" s="72">
        <v>44</v>
      </c>
      <c r="N1752" s="187">
        <v>6660.59</v>
      </c>
      <c r="O1752" s="32">
        <f t="shared" si="259"/>
        <v>9.2050208999999994E-3</v>
      </c>
      <c r="P1752" s="32">
        <f t="shared" si="260"/>
        <v>9.9090320000000008E-4</v>
      </c>
      <c r="Q1752" s="30">
        <f t="shared" si="261"/>
        <v>3.6140579999999997E-4</v>
      </c>
      <c r="R1752" s="94">
        <f t="shared" si="258"/>
        <v>180702</v>
      </c>
      <c r="S1752" s="117"/>
      <c r="T1752" s="117"/>
      <c r="U1752" s="117"/>
      <c r="V1752" s="118"/>
      <c r="W1752" s="96">
        <f t="shared" si="262"/>
        <v>180702</v>
      </c>
    </row>
    <row r="1753" spans="1:23" hidden="1">
      <c r="A1753" s="165" t="s">
        <v>7149</v>
      </c>
      <c r="B1753" s="174">
        <v>2215052</v>
      </c>
      <c r="C1753" s="17" t="s">
        <v>570</v>
      </c>
      <c r="D1753" s="17" t="s">
        <v>523</v>
      </c>
      <c r="E1753" s="17" t="s">
        <v>436</v>
      </c>
      <c r="F1753" s="17" t="s">
        <v>2328</v>
      </c>
      <c r="G1753" s="20" t="s">
        <v>424</v>
      </c>
      <c r="H1753" s="20" t="s">
        <v>4040</v>
      </c>
      <c r="I1753" s="20" t="str">
        <f t="shared" si="257"/>
        <v>Gm Gniewino (2)</v>
      </c>
      <c r="J1753" s="18" t="s">
        <v>2050</v>
      </c>
      <c r="K1753" s="151">
        <v>7390</v>
      </c>
      <c r="L1753" s="154">
        <v>1324</v>
      </c>
      <c r="M1753" s="72">
        <v>22</v>
      </c>
      <c r="N1753" s="187">
        <v>6209.48</v>
      </c>
      <c r="O1753" s="32">
        <f t="shared" si="259"/>
        <v>2.9769958999999999E-3</v>
      </c>
      <c r="P1753" s="32">
        <f t="shared" si="260"/>
        <v>6.3476210000000001E-4</v>
      </c>
      <c r="Q1753" s="30">
        <f t="shared" si="261"/>
        <v>2.3151270000000001E-4</v>
      </c>
      <c r="R1753" s="94">
        <f t="shared" si="258"/>
        <v>115756</v>
      </c>
      <c r="S1753" s="117"/>
      <c r="T1753" s="117"/>
      <c r="U1753" s="117"/>
      <c r="V1753" s="118"/>
      <c r="W1753" s="96">
        <f t="shared" si="262"/>
        <v>115756</v>
      </c>
    </row>
    <row r="1754" spans="1:23" hidden="1">
      <c r="A1754" s="165" t="s">
        <v>7150</v>
      </c>
      <c r="B1754" s="162">
        <v>2215062</v>
      </c>
      <c r="C1754" s="17" t="s">
        <v>570</v>
      </c>
      <c r="D1754" s="17" t="s">
        <v>523</v>
      </c>
      <c r="E1754" s="17" t="s">
        <v>438</v>
      </c>
      <c r="F1754" s="17" t="s">
        <v>2328</v>
      </c>
      <c r="G1754" s="20" t="s">
        <v>424</v>
      </c>
      <c r="H1754" s="20" t="s">
        <v>4041</v>
      </c>
      <c r="I1754" s="20" t="str">
        <f t="shared" si="257"/>
        <v>Gm Linia (2)</v>
      </c>
      <c r="J1754" s="18" t="s">
        <v>2051</v>
      </c>
      <c r="K1754" s="151">
        <v>6486</v>
      </c>
      <c r="L1754" s="154">
        <v>1251</v>
      </c>
      <c r="M1754" s="72">
        <v>48</v>
      </c>
      <c r="N1754" s="187">
        <v>2955.25</v>
      </c>
      <c r="O1754" s="32">
        <f t="shared" si="259"/>
        <v>7.4005549999999996E-3</v>
      </c>
      <c r="P1754" s="32">
        <f t="shared" si="260"/>
        <v>3.1327617000000002E-3</v>
      </c>
      <c r="Q1754" s="30">
        <f t="shared" si="261"/>
        <v>1.1425923999999999E-3</v>
      </c>
      <c r="R1754" s="94">
        <f t="shared" si="258"/>
        <v>571296</v>
      </c>
      <c r="S1754" s="117"/>
      <c r="T1754" s="117"/>
      <c r="U1754" s="117"/>
      <c r="V1754" s="118"/>
      <c r="W1754" s="96">
        <f t="shared" si="262"/>
        <v>571296</v>
      </c>
    </row>
    <row r="1755" spans="1:23" hidden="1">
      <c r="A1755" s="165" t="s">
        <v>7151</v>
      </c>
      <c r="B1755" s="174">
        <v>2215072</v>
      </c>
      <c r="C1755" s="17" t="s">
        <v>570</v>
      </c>
      <c r="D1755" s="17" t="s">
        <v>523</v>
      </c>
      <c r="E1755" s="17" t="s">
        <v>445</v>
      </c>
      <c r="F1755" s="17" t="s">
        <v>2328</v>
      </c>
      <c r="G1755" s="20" t="s">
        <v>424</v>
      </c>
      <c r="H1755" s="20" t="s">
        <v>4042</v>
      </c>
      <c r="I1755" s="20" t="str">
        <f t="shared" si="257"/>
        <v>Gm Luzino (2)</v>
      </c>
      <c r="J1755" s="18" t="s">
        <v>2052</v>
      </c>
      <c r="K1755" s="151">
        <v>18422</v>
      </c>
      <c r="L1755" s="154">
        <v>3712</v>
      </c>
      <c r="M1755" s="72">
        <v>72</v>
      </c>
      <c r="N1755" s="187">
        <v>4083.78</v>
      </c>
      <c r="O1755" s="32">
        <f t="shared" si="259"/>
        <v>3.9083703999999997E-3</v>
      </c>
      <c r="P1755" s="32">
        <f t="shared" si="260"/>
        <v>3.5525592999999999E-3</v>
      </c>
      <c r="Q1755" s="30">
        <f t="shared" si="261"/>
        <v>1.2957025000000001E-3</v>
      </c>
      <c r="R1755" s="94">
        <f t="shared" si="258"/>
        <v>647851</v>
      </c>
      <c r="S1755" s="117"/>
      <c r="T1755" s="117"/>
      <c r="U1755" s="117"/>
      <c r="V1755" s="118"/>
      <c r="W1755" s="96">
        <f t="shared" si="262"/>
        <v>647851</v>
      </c>
    </row>
    <row r="1756" spans="1:23" hidden="1">
      <c r="A1756" s="165" t="s">
        <v>7152</v>
      </c>
      <c r="B1756" s="162">
        <v>2215082</v>
      </c>
      <c r="C1756" s="17" t="s">
        <v>570</v>
      </c>
      <c r="D1756" s="17" t="s">
        <v>523</v>
      </c>
      <c r="E1756" s="17" t="s">
        <v>469</v>
      </c>
      <c r="F1756" s="17" t="s">
        <v>2328</v>
      </c>
      <c r="G1756" s="20" t="s">
        <v>424</v>
      </c>
      <c r="H1756" s="20" t="s">
        <v>4043</v>
      </c>
      <c r="I1756" s="20" t="str">
        <f t="shared" si="257"/>
        <v>Gm Łęczyce (2)</v>
      </c>
      <c r="J1756" s="18" t="s">
        <v>2053</v>
      </c>
      <c r="K1756" s="151">
        <v>11850</v>
      </c>
      <c r="L1756" s="154">
        <v>2154</v>
      </c>
      <c r="M1756" s="72">
        <v>72</v>
      </c>
      <c r="N1756" s="187">
        <v>4070.75</v>
      </c>
      <c r="O1756" s="32">
        <f t="shared" si="259"/>
        <v>6.0759493000000003E-3</v>
      </c>
      <c r="P1756" s="32">
        <f t="shared" si="260"/>
        <v>3.2150327999999999E-3</v>
      </c>
      <c r="Q1756" s="30">
        <f t="shared" si="261"/>
        <v>1.1725985999999999E-3</v>
      </c>
      <c r="R1756" s="94">
        <f t="shared" si="258"/>
        <v>586299</v>
      </c>
      <c r="S1756" s="117"/>
      <c r="T1756" s="117"/>
      <c r="U1756" s="117"/>
      <c r="V1756" s="118"/>
      <c r="W1756" s="96">
        <f t="shared" si="262"/>
        <v>586299</v>
      </c>
    </row>
    <row r="1757" spans="1:23" hidden="1">
      <c r="A1757" s="165" t="s">
        <v>7153</v>
      </c>
      <c r="B1757" s="174">
        <v>2215092</v>
      </c>
      <c r="C1757" s="17" t="s">
        <v>570</v>
      </c>
      <c r="D1757" s="17" t="s">
        <v>523</v>
      </c>
      <c r="E1757" s="17" t="s">
        <v>471</v>
      </c>
      <c r="F1757" s="17" t="s">
        <v>2328</v>
      </c>
      <c r="G1757" s="20" t="s">
        <v>424</v>
      </c>
      <c r="H1757" s="20" t="s">
        <v>4044</v>
      </c>
      <c r="I1757" s="20" t="str">
        <f t="shared" si="257"/>
        <v>Gm Szemud (2)</v>
      </c>
      <c r="J1757" s="18" t="s">
        <v>2054</v>
      </c>
      <c r="K1757" s="151">
        <v>22830</v>
      </c>
      <c r="L1757" s="154">
        <v>4624</v>
      </c>
      <c r="M1757" s="72">
        <v>82</v>
      </c>
      <c r="N1757" s="187">
        <v>4685.75</v>
      </c>
      <c r="O1757" s="32">
        <f t="shared" si="259"/>
        <v>3.5917651999999999E-3</v>
      </c>
      <c r="P1757" s="32">
        <f t="shared" si="260"/>
        <v>3.5444320000000001E-3</v>
      </c>
      <c r="Q1757" s="30">
        <f t="shared" si="261"/>
        <v>1.2927383E-3</v>
      </c>
      <c r="R1757" s="94">
        <f t="shared" si="258"/>
        <v>646369</v>
      </c>
      <c r="S1757" s="117"/>
      <c r="T1757" s="117"/>
      <c r="U1757" s="117"/>
      <c r="V1757" s="118"/>
      <c r="W1757" s="96">
        <f t="shared" si="262"/>
        <v>646369</v>
      </c>
    </row>
    <row r="1758" spans="1:23" hidden="1">
      <c r="A1758" s="165" t="s">
        <v>7154</v>
      </c>
      <c r="B1758" s="162">
        <v>2215102</v>
      </c>
      <c r="C1758" s="17" t="s">
        <v>570</v>
      </c>
      <c r="D1758" s="17" t="s">
        <v>523</v>
      </c>
      <c r="E1758" s="17" t="s">
        <v>484</v>
      </c>
      <c r="F1758" s="17" t="s">
        <v>2328</v>
      </c>
      <c r="G1758" s="20" t="s">
        <v>424</v>
      </c>
      <c r="H1758" s="20" t="s">
        <v>4045</v>
      </c>
      <c r="I1758" s="20" t="str">
        <f t="shared" si="257"/>
        <v>Gm Wejherowo (2)</v>
      </c>
      <c r="J1758" s="18" t="s">
        <v>2048</v>
      </c>
      <c r="K1758" s="151">
        <v>32366</v>
      </c>
      <c r="L1758" s="154">
        <v>6474</v>
      </c>
      <c r="M1758" s="72">
        <v>12</v>
      </c>
      <c r="N1758" s="187">
        <v>4954.5600000000004</v>
      </c>
      <c r="O1758" s="32">
        <f t="shared" si="259"/>
        <v>3.7075939999999999E-4</v>
      </c>
      <c r="P1758" s="32">
        <f t="shared" si="260"/>
        <v>4.8446200000000001E-4</v>
      </c>
      <c r="Q1758" s="30">
        <f t="shared" si="261"/>
        <v>1.7669469999999999E-4</v>
      </c>
      <c r="R1758" s="94">
        <f t="shared" si="258"/>
        <v>88347</v>
      </c>
      <c r="S1758" s="117"/>
      <c r="T1758" s="117"/>
      <c r="U1758" s="117"/>
      <c r="V1758" s="118"/>
      <c r="W1758" s="96">
        <f t="shared" si="262"/>
        <v>88347</v>
      </c>
    </row>
    <row r="1759" spans="1:23" hidden="1">
      <c r="A1759" s="165" t="s">
        <v>7155</v>
      </c>
      <c r="B1759" s="162">
        <v>2216013</v>
      </c>
      <c r="C1759" s="17" t="s">
        <v>570</v>
      </c>
      <c r="D1759" s="17" t="s">
        <v>527</v>
      </c>
      <c r="E1759" s="17" t="s">
        <v>430</v>
      </c>
      <c r="F1759" s="17" t="s">
        <v>2329</v>
      </c>
      <c r="G1759" s="20" t="s">
        <v>425</v>
      </c>
      <c r="H1759" s="20" t="s">
        <v>4046</v>
      </c>
      <c r="I1759" s="20" t="str">
        <f t="shared" si="257"/>
        <v>M-Gm Dzierzgoń (3)</v>
      </c>
      <c r="J1759" s="18" t="s">
        <v>2055</v>
      </c>
      <c r="K1759" s="151">
        <v>8396</v>
      </c>
      <c r="L1759" s="154">
        <v>1179</v>
      </c>
      <c r="M1759" s="72">
        <v>169</v>
      </c>
      <c r="N1759" s="187">
        <v>4131.3</v>
      </c>
      <c r="O1759" s="32">
        <f t="shared" si="259"/>
        <v>2.0128632600000002E-2</v>
      </c>
      <c r="P1759" s="32">
        <f t="shared" si="260"/>
        <v>5.7443559000000003E-3</v>
      </c>
      <c r="Q1759" s="30">
        <f t="shared" si="261"/>
        <v>2.0951027E-3</v>
      </c>
      <c r="R1759" s="94">
        <f t="shared" si="258"/>
        <v>1047551</v>
      </c>
      <c r="S1759" s="117"/>
      <c r="T1759" s="117"/>
      <c r="U1759" s="117"/>
      <c r="V1759" s="118"/>
      <c r="W1759" s="96">
        <f t="shared" si="262"/>
        <v>1047551</v>
      </c>
    </row>
    <row r="1760" spans="1:23" hidden="1">
      <c r="A1760" s="165" t="s">
        <v>7156</v>
      </c>
      <c r="B1760" s="174">
        <v>2216022</v>
      </c>
      <c r="C1760" s="17" t="s">
        <v>570</v>
      </c>
      <c r="D1760" s="17" t="s">
        <v>527</v>
      </c>
      <c r="E1760" s="17" t="s">
        <v>429</v>
      </c>
      <c r="F1760" s="17" t="s">
        <v>2328</v>
      </c>
      <c r="G1760" s="20" t="s">
        <v>424</v>
      </c>
      <c r="H1760" s="20" t="s">
        <v>4047</v>
      </c>
      <c r="I1760" s="20" t="str">
        <f t="shared" si="257"/>
        <v>Gm Mikołajki Pomorskie (2)</v>
      </c>
      <c r="J1760" s="18" t="s">
        <v>2056</v>
      </c>
      <c r="K1760" s="151">
        <v>3292</v>
      </c>
      <c r="L1760" s="154">
        <v>563</v>
      </c>
      <c r="M1760" s="72">
        <v>75</v>
      </c>
      <c r="N1760" s="187">
        <v>3410.37</v>
      </c>
      <c r="O1760" s="32">
        <f t="shared" si="259"/>
        <v>2.2782502999999999E-2</v>
      </c>
      <c r="P1760" s="32">
        <f t="shared" si="260"/>
        <v>3.7610432E-3</v>
      </c>
      <c r="Q1760" s="30">
        <f t="shared" si="261"/>
        <v>1.3717416000000001E-3</v>
      </c>
      <c r="R1760" s="94">
        <f t="shared" si="258"/>
        <v>685870</v>
      </c>
      <c r="S1760" s="117"/>
      <c r="T1760" s="117"/>
      <c r="U1760" s="117"/>
      <c r="V1760" s="118"/>
      <c r="W1760" s="96">
        <f t="shared" si="262"/>
        <v>685870</v>
      </c>
    </row>
    <row r="1761" spans="1:23" hidden="1">
      <c r="A1761" s="165" t="s">
        <v>7157</v>
      </c>
      <c r="B1761" s="162">
        <v>2216032</v>
      </c>
      <c r="C1761" s="17" t="s">
        <v>570</v>
      </c>
      <c r="D1761" s="17" t="s">
        <v>527</v>
      </c>
      <c r="E1761" s="17" t="s">
        <v>432</v>
      </c>
      <c r="F1761" s="17" t="s">
        <v>2328</v>
      </c>
      <c r="G1761" s="20" t="s">
        <v>424</v>
      </c>
      <c r="H1761" s="20" t="s">
        <v>4048</v>
      </c>
      <c r="I1761" s="20" t="str">
        <f t="shared" si="257"/>
        <v>Gm Stary Dzierzgoń (2)</v>
      </c>
      <c r="J1761" s="18" t="s">
        <v>2057</v>
      </c>
      <c r="K1761" s="151">
        <v>3355</v>
      </c>
      <c r="L1761" s="154">
        <v>444</v>
      </c>
      <c r="M1761" s="72">
        <v>16</v>
      </c>
      <c r="N1761" s="187">
        <v>3747.02</v>
      </c>
      <c r="O1761" s="32">
        <f t="shared" si="259"/>
        <v>4.7690014000000003E-3</v>
      </c>
      <c r="P1761" s="32">
        <f t="shared" si="260"/>
        <v>5.6509880000000005E-4</v>
      </c>
      <c r="Q1761" s="30">
        <f t="shared" si="261"/>
        <v>2.0610490000000001E-4</v>
      </c>
      <c r="R1761" s="94">
        <f t="shared" si="258"/>
        <v>103052</v>
      </c>
      <c r="S1761" s="117"/>
      <c r="T1761" s="117"/>
      <c r="U1761" s="117"/>
      <c r="V1761" s="118"/>
      <c r="W1761" s="96">
        <f t="shared" si="262"/>
        <v>103052</v>
      </c>
    </row>
    <row r="1762" spans="1:23" hidden="1">
      <c r="A1762" s="165" t="s">
        <v>7158</v>
      </c>
      <c r="B1762" s="174">
        <v>2216042</v>
      </c>
      <c r="C1762" s="17" t="s">
        <v>570</v>
      </c>
      <c r="D1762" s="17" t="s">
        <v>527</v>
      </c>
      <c r="E1762" s="17" t="s">
        <v>434</v>
      </c>
      <c r="F1762" s="17" t="s">
        <v>2328</v>
      </c>
      <c r="G1762" s="20" t="s">
        <v>424</v>
      </c>
      <c r="H1762" s="20" t="s">
        <v>4049</v>
      </c>
      <c r="I1762" s="20" t="str">
        <f t="shared" si="257"/>
        <v>Gm Stary Targ (2)</v>
      </c>
      <c r="J1762" s="18" t="s">
        <v>2058</v>
      </c>
      <c r="K1762" s="151">
        <v>5764</v>
      </c>
      <c r="L1762" s="154">
        <v>884</v>
      </c>
      <c r="M1762" s="72">
        <v>13</v>
      </c>
      <c r="N1762" s="187">
        <v>3903.14</v>
      </c>
      <c r="O1762" s="32">
        <f t="shared" si="259"/>
        <v>2.2553781999999998E-3</v>
      </c>
      <c r="P1762" s="32">
        <f t="shared" si="260"/>
        <v>5.1080769999999997E-4</v>
      </c>
      <c r="Q1762" s="30">
        <f t="shared" si="261"/>
        <v>1.8630360000000001E-4</v>
      </c>
      <c r="R1762" s="94">
        <f t="shared" si="258"/>
        <v>93151</v>
      </c>
      <c r="S1762" s="117"/>
      <c r="T1762" s="117"/>
      <c r="U1762" s="117"/>
      <c r="V1762" s="118"/>
      <c r="W1762" s="96">
        <f t="shared" si="262"/>
        <v>93151</v>
      </c>
    </row>
    <row r="1763" spans="1:23" hidden="1">
      <c r="A1763" s="165" t="s">
        <v>7159</v>
      </c>
      <c r="B1763" s="162">
        <v>2216053</v>
      </c>
      <c r="C1763" s="17" t="s">
        <v>570</v>
      </c>
      <c r="D1763" s="17" t="s">
        <v>527</v>
      </c>
      <c r="E1763" s="17" t="s">
        <v>436</v>
      </c>
      <c r="F1763" s="17" t="s">
        <v>2329</v>
      </c>
      <c r="G1763" s="20" t="s">
        <v>425</v>
      </c>
      <c r="H1763" s="20" t="s">
        <v>4050</v>
      </c>
      <c r="I1763" s="20" t="str">
        <f t="shared" si="257"/>
        <v>M-Gm Sztum (3)</v>
      </c>
      <c r="J1763" s="18" t="s">
        <v>2059</v>
      </c>
      <c r="K1763" s="151">
        <v>16551</v>
      </c>
      <c r="L1763" s="154">
        <v>2418</v>
      </c>
      <c r="M1763" s="72">
        <v>42</v>
      </c>
      <c r="N1763" s="187">
        <v>4788.37</v>
      </c>
      <c r="O1763" s="32">
        <f t="shared" si="259"/>
        <v>2.5376109999999999E-3</v>
      </c>
      <c r="P1763" s="32">
        <f t="shared" si="260"/>
        <v>1.2814263000000001E-3</v>
      </c>
      <c r="Q1763" s="30">
        <f t="shared" si="261"/>
        <v>4.6736649999999999E-4</v>
      </c>
      <c r="R1763" s="94">
        <f t="shared" si="258"/>
        <v>233683</v>
      </c>
      <c r="S1763" s="117"/>
      <c r="T1763" s="117"/>
      <c r="U1763" s="117"/>
      <c r="V1763" s="118"/>
      <c r="W1763" s="96">
        <f t="shared" si="262"/>
        <v>233683</v>
      </c>
    </row>
    <row r="1764" spans="1:23" hidden="1">
      <c r="A1764" s="165" t="s">
        <v>7160</v>
      </c>
      <c r="B1764" s="162">
        <v>2261011</v>
      </c>
      <c r="C1764" s="17" t="s">
        <v>570</v>
      </c>
      <c r="D1764" s="17" t="s">
        <v>604</v>
      </c>
      <c r="E1764" s="17" t="s">
        <v>430</v>
      </c>
      <c r="F1764" s="17" t="s">
        <v>2327</v>
      </c>
      <c r="G1764" s="20" t="s">
        <v>423</v>
      </c>
      <c r="H1764" s="20" t="s">
        <v>4051</v>
      </c>
      <c r="I1764" s="20" t="str">
        <f t="shared" si="257"/>
        <v>M Gdańsk (1)</v>
      </c>
      <c r="J1764" s="18" t="s">
        <v>2060</v>
      </c>
      <c r="K1764" s="151">
        <v>489328</v>
      </c>
      <c r="L1764" s="154">
        <v>59993</v>
      </c>
      <c r="M1764" s="72">
        <v>130</v>
      </c>
      <c r="N1764" s="187">
        <v>9000.23</v>
      </c>
      <c r="O1764" s="32">
        <f t="shared" si="259"/>
        <v>2.656704E-4</v>
      </c>
      <c r="P1764" s="32">
        <f t="shared" si="260"/>
        <v>1.7708840999999999E-3</v>
      </c>
      <c r="Q1764" s="30">
        <f t="shared" si="261"/>
        <v>6.4588340000000001E-4</v>
      </c>
      <c r="R1764" s="94">
        <f t="shared" si="258"/>
        <v>322941</v>
      </c>
      <c r="S1764" s="117"/>
      <c r="T1764" s="117"/>
      <c r="U1764" s="117"/>
      <c r="V1764" s="118"/>
      <c r="W1764" s="96">
        <f t="shared" si="262"/>
        <v>322941</v>
      </c>
    </row>
    <row r="1765" spans="1:23" hidden="1">
      <c r="A1765" s="165" t="s">
        <v>7161</v>
      </c>
      <c r="B1765" s="162">
        <v>2262011</v>
      </c>
      <c r="C1765" s="17" t="s">
        <v>570</v>
      </c>
      <c r="D1765" s="17" t="s">
        <v>606</v>
      </c>
      <c r="E1765" s="17" t="s">
        <v>430</v>
      </c>
      <c r="F1765" s="17" t="s">
        <v>2327</v>
      </c>
      <c r="G1765" s="20" t="s">
        <v>423</v>
      </c>
      <c r="H1765" s="20" t="s">
        <v>4052</v>
      </c>
      <c r="I1765" s="20" t="str">
        <f t="shared" si="257"/>
        <v>M Gdynia (1)</v>
      </c>
      <c r="J1765" s="18" t="s">
        <v>2061</v>
      </c>
      <c r="K1765" s="151">
        <v>238712</v>
      </c>
      <c r="L1765" s="154">
        <v>28844</v>
      </c>
      <c r="M1765" s="72">
        <v>37</v>
      </c>
      <c r="N1765" s="187">
        <v>8493.4699999999993</v>
      </c>
      <c r="O1765" s="32">
        <f t="shared" si="259"/>
        <v>1.549984E-4</v>
      </c>
      <c r="P1765" s="32">
        <f t="shared" si="260"/>
        <v>5.2637769999999999E-4</v>
      </c>
      <c r="Q1765" s="30">
        <f t="shared" si="261"/>
        <v>1.9198239999999999E-4</v>
      </c>
      <c r="R1765" s="94">
        <f t="shared" si="258"/>
        <v>95991</v>
      </c>
      <c r="S1765" s="117"/>
      <c r="T1765" s="117"/>
      <c r="U1765" s="117"/>
      <c r="V1765" s="118"/>
      <c r="W1765" s="96">
        <f t="shared" si="262"/>
        <v>95991</v>
      </c>
    </row>
    <row r="1766" spans="1:23" hidden="1">
      <c r="A1766" s="165" t="s">
        <v>7162</v>
      </c>
      <c r="B1766" s="162">
        <v>2263011</v>
      </c>
      <c r="C1766" s="17" t="s">
        <v>570</v>
      </c>
      <c r="D1766" s="17" t="s">
        <v>739</v>
      </c>
      <c r="E1766" s="17" t="s">
        <v>430</v>
      </c>
      <c r="F1766" s="17" t="s">
        <v>2327</v>
      </c>
      <c r="G1766" s="20" t="s">
        <v>423</v>
      </c>
      <c r="H1766" s="20" t="s">
        <v>4053</v>
      </c>
      <c r="I1766" s="20" t="str">
        <f t="shared" si="257"/>
        <v>M Słupsk (1)</v>
      </c>
      <c r="J1766" s="18" t="s">
        <v>2062</v>
      </c>
      <c r="K1766" s="151">
        <v>84217</v>
      </c>
      <c r="L1766" s="154">
        <v>9820</v>
      </c>
      <c r="M1766" s="72">
        <v>81</v>
      </c>
      <c r="N1766" s="187">
        <v>6700.04</v>
      </c>
      <c r="O1766" s="32">
        <f t="shared" si="259"/>
        <v>9.6180099999999998E-4</v>
      </c>
      <c r="P1766" s="32">
        <f t="shared" si="260"/>
        <v>1.4096759999999999E-3</v>
      </c>
      <c r="Q1766" s="30">
        <f t="shared" si="261"/>
        <v>5.1414220000000005E-4</v>
      </c>
      <c r="R1766" s="94">
        <f t="shared" si="258"/>
        <v>257071</v>
      </c>
      <c r="S1766" s="117"/>
      <c r="T1766" s="117"/>
      <c r="U1766" s="117"/>
      <c r="V1766" s="118"/>
      <c r="W1766" s="96">
        <f t="shared" si="262"/>
        <v>257071</v>
      </c>
    </row>
    <row r="1767" spans="1:23" s="7" customFormat="1" hidden="1">
      <c r="A1767" s="165" t="s">
        <v>7163</v>
      </c>
      <c r="B1767" s="162">
        <v>2264011</v>
      </c>
      <c r="C1767" s="17" t="s">
        <v>570</v>
      </c>
      <c r="D1767" s="17" t="s">
        <v>608</v>
      </c>
      <c r="E1767" s="17" t="s">
        <v>430</v>
      </c>
      <c r="F1767" s="17" t="s">
        <v>2327</v>
      </c>
      <c r="G1767" s="20" t="s">
        <v>423</v>
      </c>
      <c r="H1767" s="20" t="s">
        <v>4054</v>
      </c>
      <c r="I1767" s="20" t="str">
        <f t="shared" si="257"/>
        <v>M Sopot (1)</v>
      </c>
      <c r="J1767" s="18" t="s">
        <v>2063</v>
      </c>
      <c r="K1767" s="151">
        <v>31205</v>
      </c>
      <c r="L1767" s="154">
        <v>3175</v>
      </c>
      <c r="M1767" s="72">
        <v>6</v>
      </c>
      <c r="N1767" s="187">
        <v>8777.4500000000007</v>
      </c>
      <c r="O1767" s="32">
        <f t="shared" si="259"/>
        <v>1.9227679999999999E-4</v>
      </c>
      <c r="P1767" s="32">
        <f t="shared" si="260"/>
        <v>6.9550799999999998E-5</v>
      </c>
      <c r="Q1767" s="30">
        <f t="shared" si="261"/>
        <v>2.5366799999999999E-5</v>
      </c>
      <c r="R1767" s="94">
        <f t="shared" si="258"/>
        <v>12683</v>
      </c>
      <c r="S1767" s="117"/>
      <c r="T1767" s="117"/>
      <c r="U1767" s="117"/>
      <c r="V1767" s="118"/>
      <c r="W1767" s="96">
        <f t="shared" si="262"/>
        <v>12683</v>
      </c>
    </row>
    <row r="1768" spans="1:23" ht="13.5" hidden="1" customHeight="1">
      <c r="A1768" s="165"/>
      <c r="B1768" s="142"/>
      <c r="C1768" s="21" t="s">
        <v>570</v>
      </c>
      <c r="D1768" s="22" t="s">
        <v>4770</v>
      </c>
      <c r="E1768" s="23"/>
      <c r="F1768" s="42"/>
      <c r="G1768" s="24"/>
      <c r="H1768" s="24"/>
      <c r="I1768" s="20" t="str">
        <f t="shared" si="257"/>
        <v xml:space="preserve"> </v>
      </c>
      <c r="J1768" s="25"/>
      <c r="K1768" s="150">
        <f>SUM(K1645:K1767)</f>
        <v>2358409</v>
      </c>
      <c r="L1768" s="29">
        <f>SUM(L1645:L1767)</f>
        <v>351802</v>
      </c>
      <c r="M1768" s="69"/>
      <c r="N1768" s="146"/>
      <c r="O1768" s="43"/>
      <c r="P1768" s="43"/>
      <c r="Q1768" s="44"/>
      <c r="R1768" s="84"/>
      <c r="S1768" s="50">
        <f>SUM(S1645:S1767)</f>
        <v>0</v>
      </c>
      <c r="T1768" s="50">
        <f>SUM(T1645:T1767)</f>
        <v>0</v>
      </c>
      <c r="U1768" s="50">
        <f>SUM(U1645:U1767)</f>
        <v>0</v>
      </c>
      <c r="V1768" s="50">
        <f>SUM(V1645:V1767)</f>
        <v>0</v>
      </c>
      <c r="W1768" s="50">
        <f>SUM(W1645:W1767)</f>
        <v>35058421</v>
      </c>
    </row>
    <row r="1769" spans="1:23">
      <c r="A1769" s="165" t="s">
        <v>7164</v>
      </c>
      <c r="B1769" s="174">
        <v>2401011</v>
      </c>
      <c r="C1769" s="17" t="s">
        <v>583</v>
      </c>
      <c r="D1769" s="17" t="s">
        <v>430</v>
      </c>
      <c r="E1769" s="17" t="s">
        <v>430</v>
      </c>
      <c r="F1769" s="17" t="s">
        <v>2327</v>
      </c>
      <c r="G1769" s="20" t="s">
        <v>423</v>
      </c>
      <c r="H1769" s="20" t="s">
        <v>4055</v>
      </c>
      <c r="I1769" s="20" t="str">
        <f t="shared" si="257"/>
        <v>M Będzin (1)</v>
      </c>
      <c r="J1769" s="18" t="s">
        <v>2064</v>
      </c>
      <c r="K1769" s="151">
        <v>52460</v>
      </c>
      <c r="L1769" s="154">
        <v>6591</v>
      </c>
      <c r="M1769" s="68">
        <v>87</v>
      </c>
      <c r="N1769" s="187">
        <v>6534.25</v>
      </c>
      <c r="O1769" s="32">
        <f t="shared" ref="O1769:O1800" si="263" xml:space="preserve"> ROUNDDOWN(M1769/K1769,10)</f>
        <v>1.6584064E-3</v>
      </c>
      <c r="P1769" s="32">
        <f t="shared" ref="P1769:P1800" si="264">ROUNDDOWN(L1769*O1769/N1769,10)</f>
        <v>1.6728095999999999E-3</v>
      </c>
      <c r="Q1769" s="30">
        <f t="shared" ref="Q1769:Q1800" si="265">ROUNDDOWN(P1769/$P$2498,10)</f>
        <v>6.1011330000000001E-4</v>
      </c>
      <c r="R1769" s="94">
        <f t="shared" si="258"/>
        <v>305056</v>
      </c>
      <c r="S1769" s="119"/>
      <c r="T1769" s="119"/>
      <c r="U1769" s="119"/>
      <c r="V1769" s="120"/>
      <c r="W1769" s="96">
        <f t="shared" ref="W1769:W1800" si="266">MIN(R1769:U1769)</f>
        <v>305056</v>
      </c>
    </row>
    <row r="1770" spans="1:23">
      <c r="A1770" s="165" t="s">
        <v>7165</v>
      </c>
      <c r="B1770" s="174">
        <v>2401021</v>
      </c>
      <c r="C1770" s="17" t="s">
        <v>583</v>
      </c>
      <c r="D1770" s="17" t="s">
        <v>430</v>
      </c>
      <c r="E1770" s="17" t="s">
        <v>429</v>
      </c>
      <c r="F1770" s="17" t="s">
        <v>2327</v>
      </c>
      <c r="G1770" s="20" t="s">
        <v>423</v>
      </c>
      <c r="H1770" s="20" t="s">
        <v>4056</v>
      </c>
      <c r="I1770" s="20" t="str">
        <f t="shared" si="257"/>
        <v>M Czeladź (1)</v>
      </c>
      <c r="J1770" s="18" t="s">
        <v>2065</v>
      </c>
      <c r="K1770" s="151">
        <v>29373</v>
      </c>
      <c r="L1770" s="154">
        <v>3538</v>
      </c>
      <c r="M1770" s="68">
        <v>5</v>
      </c>
      <c r="N1770" s="187">
        <v>6562.67</v>
      </c>
      <c r="O1770" s="32">
        <f t="shared" si="263"/>
        <v>1.7022430000000001E-4</v>
      </c>
      <c r="P1770" s="32">
        <f t="shared" si="264"/>
        <v>9.1769500000000003E-5</v>
      </c>
      <c r="Q1770" s="30">
        <f t="shared" si="265"/>
        <v>3.3470499999999997E-5</v>
      </c>
      <c r="R1770" s="94">
        <f t="shared" si="258"/>
        <v>16735</v>
      </c>
      <c r="S1770" s="119"/>
      <c r="T1770" s="119"/>
      <c r="U1770" s="119"/>
      <c r="V1770" s="120"/>
      <c r="W1770" s="96">
        <f t="shared" si="266"/>
        <v>16735</v>
      </c>
    </row>
    <row r="1771" spans="1:23">
      <c r="A1771" s="165" t="s">
        <v>7166</v>
      </c>
      <c r="B1771" s="174">
        <v>2401031</v>
      </c>
      <c r="C1771" s="17" t="s">
        <v>583</v>
      </c>
      <c r="D1771" s="17" t="s">
        <v>430</v>
      </c>
      <c r="E1771" s="17" t="s">
        <v>432</v>
      </c>
      <c r="F1771" s="17" t="s">
        <v>2327</v>
      </c>
      <c r="G1771" s="20" t="s">
        <v>423</v>
      </c>
      <c r="H1771" s="20" t="s">
        <v>4057</v>
      </c>
      <c r="I1771" s="20" t="str">
        <f t="shared" si="257"/>
        <v>M Wojkowice (1)</v>
      </c>
      <c r="J1771" s="18" t="s">
        <v>2066</v>
      </c>
      <c r="K1771" s="151">
        <v>8317</v>
      </c>
      <c r="L1771" s="154">
        <v>1062</v>
      </c>
      <c r="M1771" s="68">
        <v>13</v>
      </c>
      <c r="N1771" s="187">
        <v>6482.73</v>
      </c>
      <c r="O1771" s="32">
        <f t="shared" si="263"/>
        <v>1.5630635999999999E-3</v>
      </c>
      <c r="P1771" s="32">
        <f t="shared" si="264"/>
        <v>2.5606080000000001E-4</v>
      </c>
      <c r="Q1771" s="30">
        <f t="shared" si="265"/>
        <v>9.3391400000000002E-5</v>
      </c>
      <c r="R1771" s="94">
        <f t="shared" si="258"/>
        <v>46695</v>
      </c>
      <c r="S1771" s="119"/>
      <c r="T1771" s="119"/>
      <c r="U1771" s="119"/>
      <c r="V1771" s="120"/>
      <c r="W1771" s="96">
        <f t="shared" si="266"/>
        <v>46695</v>
      </c>
    </row>
    <row r="1772" spans="1:23">
      <c r="A1772" s="165" t="s">
        <v>7167</v>
      </c>
      <c r="B1772" s="174">
        <v>2401042</v>
      </c>
      <c r="C1772" s="17" t="s">
        <v>583</v>
      </c>
      <c r="D1772" s="17" t="s">
        <v>430</v>
      </c>
      <c r="E1772" s="17" t="s">
        <v>434</v>
      </c>
      <c r="F1772" s="17" t="s">
        <v>2328</v>
      </c>
      <c r="G1772" s="20" t="s">
        <v>424</v>
      </c>
      <c r="H1772" s="20" t="s">
        <v>4058</v>
      </c>
      <c r="I1772" s="20" t="str">
        <f t="shared" si="257"/>
        <v>Gm Bobrowniki (2)</v>
      </c>
      <c r="J1772" s="18" t="s">
        <v>660</v>
      </c>
      <c r="K1772" s="151">
        <v>12514</v>
      </c>
      <c r="L1772" s="154">
        <v>1788</v>
      </c>
      <c r="M1772" s="68">
        <v>2</v>
      </c>
      <c r="N1772" s="187">
        <v>6789.32</v>
      </c>
      <c r="O1772" s="32">
        <f t="shared" si="263"/>
        <v>1.5982099999999999E-4</v>
      </c>
      <c r="P1772" s="32">
        <f t="shared" si="264"/>
        <v>4.2089599999999998E-5</v>
      </c>
      <c r="Q1772" s="30">
        <f t="shared" si="265"/>
        <v>1.5350999999999999E-5</v>
      </c>
      <c r="R1772" s="94">
        <f t="shared" si="258"/>
        <v>7675</v>
      </c>
      <c r="S1772" s="119"/>
      <c r="T1772" s="119"/>
      <c r="U1772" s="119"/>
      <c r="V1772" s="120"/>
      <c r="W1772" s="96">
        <f t="shared" si="266"/>
        <v>7675</v>
      </c>
    </row>
    <row r="1773" spans="1:23">
      <c r="A1773" s="165" t="s">
        <v>7168</v>
      </c>
      <c r="B1773" s="174">
        <v>2401052</v>
      </c>
      <c r="C1773" s="17" t="s">
        <v>583</v>
      </c>
      <c r="D1773" s="17" t="s">
        <v>430</v>
      </c>
      <c r="E1773" s="17" t="s">
        <v>436</v>
      </c>
      <c r="F1773" s="17" t="s">
        <v>2328</v>
      </c>
      <c r="G1773" s="20" t="s">
        <v>424</v>
      </c>
      <c r="H1773" s="20" t="s">
        <v>4059</v>
      </c>
      <c r="I1773" s="20" t="str">
        <f t="shared" si="257"/>
        <v>Gm Mierzęcice (2)</v>
      </c>
      <c r="J1773" s="18" t="s">
        <v>2067</v>
      </c>
      <c r="K1773" s="151">
        <v>7996</v>
      </c>
      <c r="L1773" s="154">
        <v>1124</v>
      </c>
      <c r="M1773" s="74">
        <v>101</v>
      </c>
      <c r="N1773" s="187">
        <v>6596.76</v>
      </c>
      <c r="O1773" s="32">
        <f t="shared" si="263"/>
        <v>1.26313156E-2</v>
      </c>
      <c r="P1773" s="32">
        <f t="shared" si="264"/>
        <v>2.1522078E-3</v>
      </c>
      <c r="Q1773" s="30">
        <f t="shared" si="265"/>
        <v>7.849612E-4</v>
      </c>
      <c r="R1773" s="94">
        <f t="shared" si="258"/>
        <v>392480</v>
      </c>
      <c r="S1773" s="119"/>
      <c r="T1773" s="119"/>
      <c r="U1773" s="119"/>
      <c r="V1773" s="120"/>
      <c r="W1773" s="96">
        <f t="shared" si="266"/>
        <v>392480</v>
      </c>
    </row>
    <row r="1774" spans="1:23">
      <c r="A1774" s="165" t="s">
        <v>7169</v>
      </c>
      <c r="B1774" s="174">
        <v>2401062</v>
      </c>
      <c r="C1774" s="17" t="s">
        <v>583</v>
      </c>
      <c r="D1774" s="17" t="s">
        <v>430</v>
      </c>
      <c r="E1774" s="17" t="s">
        <v>438</v>
      </c>
      <c r="F1774" s="17" t="s">
        <v>2328</v>
      </c>
      <c r="G1774" s="20" t="s">
        <v>424</v>
      </c>
      <c r="H1774" s="20" t="s">
        <v>4060</v>
      </c>
      <c r="I1774" s="20" t="str">
        <f t="shared" si="257"/>
        <v>Gm Psary (2)</v>
      </c>
      <c r="J1774" s="18" t="s">
        <v>2068</v>
      </c>
      <c r="K1774" s="151">
        <v>12365</v>
      </c>
      <c r="L1774" s="154">
        <v>1809</v>
      </c>
      <c r="M1774" s="68">
        <v>5</v>
      </c>
      <c r="N1774" s="187">
        <v>9006.85</v>
      </c>
      <c r="O1774" s="32">
        <f t="shared" si="263"/>
        <v>4.0436710000000002E-4</v>
      </c>
      <c r="P1774" s="32">
        <f t="shared" si="264"/>
        <v>8.1215899999999996E-5</v>
      </c>
      <c r="Q1774" s="30">
        <f t="shared" si="265"/>
        <v>2.96213E-5</v>
      </c>
      <c r="R1774" s="94">
        <f t="shared" si="258"/>
        <v>14810</v>
      </c>
      <c r="S1774" s="119"/>
      <c r="T1774" s="119"/>
      <c r="U1774" s="119"/>
      <c r="V1774" s="120"/>
      <c r="W1774" s="96">
        <f t="shared" si="266"/>
        <v>14810</v>
      </c>
    </row>
    <row r="1775" spans="1:23">
      <c r="A1775" s="165" t="s">
        <v>7170</v>
      </c>
      <c r="B1775" s="174">
        <v>2401073</v>
      </c>
      <c r="C1775" s="17" t="s">
        <v>583</v>
      </c>
      <c r="D1775" s="17" t="s">
        <v>430</v>
      </c>
      <c r="E1775" s="17" t="s">
        <v>445</v>
      </c>
      <c r="F1775" s="17" t="s">
        <v>2329</v>
      </c>
      <c r="G1775" s="20" t="s">
        <v>425</v>
      </c>
      <c r="H1775" s="20" t="s">
        <v>4061</v>
      </c>
      <c r="I1775" s="20" t="str">
        <f t="shared" si="257"/>
        <v>M-Gm Siewierz (3)</v>
      </c>
      <c r="J1775" s="18" t="s">
        <v>2069</v>
      </c>
      <c r="K1775" s="151">
        <v>12769</v>
      </c>
      <c r="L1775" s="154">
        <v>1779</v>
      </c>
      <c r="M1775" s="68">
        <v>6</v>
      </c>
      <c r="N1775" s="187">
        <v>7388.75</v>
      </c>
      <c r="O1775" s="32">
        <f t="shared" si="263"/>
        <v>4.6988800000000001E-4</v>
      </c>
      <c r="P1775" s="32">
        <f t="shared" si="264"/>
        <v>1.1313559999999999E-4</v>
      </c>
      <c r="Q1775" s="30">
        <f t="shared" si="265"/>
        <v>4.1263200000000002E-5</v>
      </c>
      <c r="R1775" s="94">
        <f t="shared" si="258"/>
        <v>20631</v>
      </c>
      <c r="S1775" s="119"/>
      <c r="T1775" s="119"/>
      <c r="U1775" s="119"/>
      <c r="V1775" s="120"/>
      <c r="W1775" s="96">
        <f t="shared" si="266"/>
        <v>20631</v>
      </c>
    </row>
    <row r="1776" spans="1:23">
      <c r="A1776" s="165" t="s">
        <v>7171</v>
      </c>
      <c r="B1776" s="174">
        <v>2401081</v>
      </c>
      <c r="C1776" s="17" t="s">
        <v>583</v>
      </c>
      <c r="D1776" s="17" t="s">
        <v>430</v>
      </c>
      <c r="E1776" s="17" t="s">
        <v>469</v>
      </c>
      <c r="F1776" s="17" t="s">
        <v>2327</v>
      </c>
      <c r="G1776" s="20" t="s">
        <v>423</v>
      </c>
      <c r="H1776" s="20" t="s">
        <v>4062</v>
      </c>
      <c r="I1776" s="20" t="str">
        <f t="shared" si="257"/>
        <v>M Sławków (1)</v>
      </c>
      <c r="J1776" s="18" t="s">
        <v>2070</v>
      </c>
      <c r="K1776" s="151">
        <v>6762</v>
      </c>
      <c r="L1776" s="154">
        <v>954</v>
      </c>
      <c r="M1776" s="68">
        <v>3</v>
      </c>
      <c r="N1776" s="187">
        <v>7860.28</v>
      </c>
      <c r="O1776" s="32">
        <f t="shared" si="263"/>
        <v>4.4365570000000002E-4</v>
      </c>
      <c r="P1776" s="32">
        <f t="shared" si="264"/>
        <v>5.38463E-5</v>
      </c>
      <c r="Q1776" s="30">
        <f t="shared" si="265"/>
        <v>1.9639E-5</v>
      </c>
      <c r="R1776" s="94">
        <f t="shared" si="258"/>
        <v>9819</v>
      </c>
      <c r="S1776" s="119"/>
      <c r="T1776" s="119"/>
      <c r="U1776" s="119"/>
      <c r="V1776" s="120"/>
      <c r="W1776" s="96">
        <f t="shared" si="266"/>
        <v>9819</v>
      </c>
    </row>
    <row r="1777" spans="1:23">
      <c r="A1777" s="165" t="s">
        <v>7172</v>
      </c>
      <c r="B1777" s="174">
        <v>2402011</v>
      </c>
      <c r="C1777" s="17" t="s">
        <v>583</v>
      </c>
      <c r="D1777" s="17" t="s">
        <v>429</v>
      </c>
      <c r="E1777" s="17" t="s">
        <v>430</v>
      </c>
      <c r="F1777" s="17" t="s">
        <v>2327</v>
      </c>
      <c r="G1777" s="20" t="s">
        <v>423</v>
      </c>
      <c r="H1777" s="20" t="s">
        <v>4063</v>
      </c>
      <c r="I1777" s="20" t="str">
        <f t="shared" si="257"/>
        <v>M Szczyrk (1)</v>
      </c>
      <c r="J1777" s="18" t="s">
        <v>2071</v>
      </c>
      <c r="K1777" s="151">
        <v>5110</v>
      </c>
      <c r="L1777" s="154">
        <v>703</v>
      </c>
      <c r="M1777" s="68">
        <v>5</v>
      </c>
      <c r="N1777" s="187">
        <v>7918.34</v>
      </c>
      <c r="O1777" s="32">
        <f t="shared" si="263"/>
        <v>9.7847350000000006E-4</v>
      </c>
      <c r="P1777" s="32">
        <f t="shared" si="264"/>
        <v>8.687E-5</v>
      </c>
      <c r="Q1777" s="30">
        <f t="shared" si="265"/>
        <v>3.1683500000000003E-5</v>
      </c>
      <c r="R1777" s="94">
        <f t="shared" si="258"/>
        <v>15841</v>
      </c>
      <c r="S1777" s="119"/>
      <c r="T1777" s="119"/>
      <c r="U1777" s="119"/>
      <c r="V1777" s="120"/>
      <c r="W1777" s="96">
        <f t="shared" si="266"/>
        <v>15841</v>
      </c>
    </row>
    <row r="1778" spans="1:23">
      <c r="A1778" s="165" t="s">
        <v>7173</v>
      </c>
      <c r="B1778" s="174">
        <v>2402022</v>
      </c>
      <c r="C1778" s="17" t="s">
        <v>583</v>
      </c>
      <c r="D1778" s="17" t="s">
        <v>429</v>
      </c>
      <c r="E1778" s="17" t="s">
        <v>429</v>
      </c>
      <c r="F1778" s="17" t="s">
        <v>2328</v>
      </c>
      <c r="G1778" s="20" t="s">
        <v>424</v>
      </c>
      <c r="H1778" s="20" t="s">
        <v>4064</v>
      </c>
      <c r="I1778" s="20" t="str">
        <f t="shared" si="257"/>
        <v>Gm Bestwina (2)</v>
      </c>
      <c r="J1778" s="18" t="s">
        <v>2072</v>
      </c>
      <c r="K1778" s="151">
        <v>12261</v>
      </c>
      <c r="L1778" s="154">
        <v>2051</v>
      </c>
      <c r="M1778" s="68">
        <v>6</v>
      </c>
      <c r="N1778" s="187">
        <v>5885.28</v>
      </c>
      <c r="O1778" s="32">
        <f t="shared" si="263"/>
        <v>4.8935639999999996E-4</v>
      </c>
      <c r="P1778" s="32">
        <f t="shared" si="264"/>
        <v>1.7053899999999999E-4</v>
      </c>
      <c r="Q1778" s="30">
        <f t="shared" si="265"/>
        <v>6.2199600000000007E-5</v>
      </c>
      <c r="R1778" s="94">
        <f t="shared" si="258"/>
        <v>31099</v>
      </c>
      <c r="S1778" s="119"/>
      <c r="T1778" s="119"/>
      <c r="U1778" s="119"/>
      <c r="V1778" s="120"/>
      <c r="W1778" s="96">
        <f t="shared" si="266"/>
        <v>31099</v>
      </c>
    </row>
    <row r="1779" spans="1:23">
      <c r="A1779" s="165" t="s">
        <v>7174</v>
      </c>
      <c r="B1779" s="174">
        <v>2402032</v>
      </c>
      <c r="C1779" s="17" t="s">
        <v>583</v>
      </c>
      <c r="D1779" s="17" t="s">
        <v>429</v>
      </c>
      <c r="E1779" s="17" t="s">
        <v>432</v>
      </c>
      <c r="F1779" s="17" t="s">
        <v>2328</v>
      </c>
      <c r="G1779" s="20" t="s">
        <v>424</v>
      </c>
      <c r="H1779" s="20" t="s">
        <v>4065</v>
      </c>
      <c r="I1779" s="20" t="str">
        <f t="shared" si="257"/>
        <v>Gm Buczkowice (2)</v>
      </c>
      <c r="J1779" s="18" t="s">
        <v>2073</v>
      </c>
      <c r="K1779" s="151">
        <v>11127</v>
      </c>
      <c r="L1779" s="154">
        <v>1756</v>
      </c>
      <c r="M1779" s="68">
        <v>15</v>
      </c>
      <c r="N1779" s="187">
        <v>5528.75</v>
      </c>
      <c r="O1779" s="32">
        <f t="shared" si="263"/>
        <v>1.3480721999999999E-3</v>
      </c>
      <c r="P1779" s="32">
        <f t="shared" si="264"/>
        <v>4.2816449999999998E-4</v>
      </c>
      <c r="Q1779" s="30">
        <f t="shared" si="265"/>
        <v>1.5616170000000001E-4</v>
      </c>
      <c r="R1779" s="94">
        <f t="shared" si="258"/>
        <v>78080</v>
      </c>
      <c r="S1779" s="119"/>
      <c r="T1779" s="119"/>
      <c r="U1779" s="119"/>
      <c r="V1779" s="120"/>
      <c r="W1779" s="96">
        <f t="shared" si="266"/>
        <v>78080</v>
      </c>
    </row>
    <row r="1780" spans="1:23">
      <c r="A1780" s="165" t="s">
        <v>7175</v>
      </c>
      <c r="B1780" s="174">
        <v>2402043</v>
      </c>
      <c r="C1780" s="17" t="s">
        <v>583</v>
      </c>
      <c r="D1780" s="17" t="s">
        <v>429</v>
      </c>
      <c r="E1780" s="17" t="s">
        <v>434</v>
      </c>
      <c r="F1780" s="17" t="s">
        <v>2329</v>
      </c>
      <c r="G1780" s="20" t="s">
        <v>425</v>
      </c>
      <c r="H1780" s="20" t="s">
        <v>4066</v>
      </c>
      <c r="I1780" s="20" t="str">
        <f t="shared" si="257"/>
        <v>M-Gm Czechowice-Dziedzice (3)</v>
      </c>
      <c r="J1780" s="45" t="s">
        <v>2074</v>
      </c>
      <c r="K1780" s="151">
        <v>44226</v>
      </c>
      <c r="L1780" s="154">
        <v>6589</v>
      </c>
      <c r="M1780" s="68">
        <v>2</v>
      </c>
      <c r="N1780" s="187">
        <v>6462.52</v>
      </c>
      <c r="O1780" s="32">
        <f t="shared" si="263"/>
        <v>4.5222200000000002E-5</v>
      </c>
      <c r="P1780" s="32">
        <f t="shared" si="264"/>
        <v>4.6107199999999998E-5</v>
      </c>
      <c r="Q1780" s="30">
        <f t="shared" si="265"/>
        <v>1.68163E-5</v>
      </c>
      <c r="R1780" s="94">
        <f t="shared" si="258"/>
        <v>8408</v>
      </c>
      <c r="S1780" s="119"/>
      <c r="T1780" s="119"/>
      <c r="U1780" s="119"/>
      <c r="V1780" s="120"/>
      <c r="W1780" s="96">
        <f t="shared" si="266"/>
        <v>8408</v>
      </c>
    </row>
    <row r="1781" spans="1:23">
      <c r="A1781" s="165" t="s">
        <v>7176</v>
      </c>
      <c r="B1781" s="174">
        <v>2402052</v>
      </c>
      <c r="C1781" s="17" t="s">
        <v>583</v>
      </c>
      <c r="D1781" s="17" t="s">
        <v>429</v>
      </c>
      <c r="E1781" s="17" t="s">
        <v>436</v>
      </c>
      <c r="F1781" s="17" t="s">
        <v>2328</v>
      </c>
      <c r="G1781" s="20" t="s">
        <v>424</v>
      </c>
      <c r="H1781" s="20" t="s">
        <v>4067</v>
      </c>
      <c r="I1781" s="20" t="str">
        <f t="shared" si="257"/>
        <v>Gm Jasienica (2)</v>
      </c>
      <c r="J1781" s="18" t="s">
        <v>2075</v>
      </c>
      <c r="K1781" s="151">
        <v>25305</v>
      </c>
      <c r="L1781" s="154">
        <v>4484</v>
      </c>
      <c r="M1781" s="68">
        <v>12</v>
      </c>
      <c r="N1781" s="187">
        <v>5973.24</v>
      </c>
      <c r="O1781" s="32">
        <f t="shared" si="263"/>
        <v>4.7421449999999999E-4</v>
      </c>
      <c r="P1781" s="32">
        <f t="shared" si="264"/>
        <v>3.5598390000000002E-4</v>
      </c>
      <c r="Q1781" s="30">
        <f t="shared" si="265"/>
        <v>1.2983569999999999E-4</v>
      </c>
      <c r="R1781" s="94">
        <f t="shared" si="258"/>
        <v>64917</v>
      </c>
      <c r="S1781" s="119"/>
      <c r="T1781" s="119"/>
      <c r="U1781" s="119"/>
      <c r="V1781" s="120"/>
      <c r="W1781" s="96">
        <f t="shared" si="266"/>
        <v>64917</v>
      </c>
    </row>
    <row r="1782" spans="1:23">
      <c r="A1782" s="165" t="s">
        <v>7177</v>
      </c>
      <c r="B1782" s="174">
        <v>2402062</v>
      </c>
      <c r="C1782" s="17" t="s">
        <v>583</v>
      </c>
      <c r="D1782" s="17" t="s">
        <v>429</v>
      </c>
      <c r="E1782" s="17" t="s">
        <v>438</v>
      </c>
      <c r="F1782" s="17" t="s">
        <v>2328</v>
      </c>
      <c r="G1782" s="20" t="s">
        <v>424</v>
      </c>
      <c r="H1782" s="20" t="s">
        <v>4068</v>
      </c>
      <c r="I1782" s="20" t="str">
        <f t="shared" si="257"/>
        <v>Gm Jaworze (2)</v>
      </c>
      <c r="J1782" s="18" t="s">
        <v>2076</v>
      </c>
      <c r="K1782" s="151">
        <v>7407</v>
      </c>
      <c r="L1782" s="154">
        <v>1137</v>
      </c>
      <c r="M1782" s="68">
        <v>2</v>
      </c>
      <c r="N1782" s="187">
        <v>7279.13</v>
      </c>
      <c r="O1782" s="32">
        <f t="shared" si="263"/>
        <v>2.7001480000000001E-4</v>
      </c>
      <c r="P1782" s="32">
        <f t="shared" si="264"/>
        <v>4.2176299999999998E-5</v>
      </c>
      <c r="Q1782" s="30">
        <f t="shared" si="265"/>
        <v>1.5382600000000001E-5</v>
      </c>
      <c r="R1782" s="94">
        <f t="shared" si="258"/>
        <v>7691</v>
      </c>
      <c r="S1782" s="119"/>
      <c r="T1782" s="119"/>
      <c r="U1782" s="119"/>
      <c r="V1782" s="120"/>
      <c r="W1782" s="96">
        <f t="shared" si="266"/>
        <v>7691</v>
      </c>
    </row>
    <row r="1783" spans="1:23">
      <c r="A1783" s="165" t="s">
        <v>7178</v>
      </c>
      <c r="B1783" s="174">
        <v>2402072</v>
      </c>
      <c r="C1783" s="17" t="s">
        <v>583</v>
      </c>
      <c r="D1783" s="17" t="s">
        <v>429</v>
      </c>
      <c r="E1783" s="17" t="s">
        <v>445</v>
      </c>
      <c r="F1783" s="17" t="s">
        <v>2328</v>
      </c>
      <c r="G1783" s="20" t="s">
        <v>424</v>
      </c>
      <c r="H1783" s="20" t="s">
        <v>4069</v>
      </c>
      <c r="I1783" s="20" t="str">
        <f t="shared" si="257"/>
        <v>Gm Kozy (2)</v>
      </c>
      <c r="J1783" s="18" t="s">
        <v>2077</v>
      </c>
      <c r="K1783" s="151">
        <v>13294</v>
      </c>
      <c r="L1783" s="154">
        <v>2212</v>
      </c>
      <c r="M1783" s="74">
        <v>2</v>
      </c>
      <c r="N1783" s="187">
        <v>5587.65</v>
      </c>
      <c r="O1783" s="32">
        <f t="shared" si="263"/>
        <v>1.504438E-4</v>
      </c>
      <c r="P1783" s="32">
        <f t="shared" si="264"/>
        <v>5.9556599999999998E-5</v>
      </c>
      <c r="Q1783" s="30">
        <f t="shared" si="265"/>
        <v>2.1721699999999999E-5</v>
      </c>
      <c r="R1783" s="94">
        <f t="shared" si="258"/>
        <v>10860</v>
      </c>
      <c r="S1783" s="119"/>
      <c r="T1783" s="119"/>
      <c r="U1783" s="119"/>
      <c r="V1783" s="120"/>
      <c r="W1783" s="96">
        <f t="shared" si="266"/>
        <v>10860</v>
      </c>
    </row>
    <row r="1784" spans="1:23">
      <c r="A1784" s="165" t="s">
        <v>7179</v>
      </c>
      <c r="B1784" s="174">
        <v>2402082</v>
      </c>
      <c r="C1784" s="17" t="s">
        <v>583</v>
      </c>
      <c r="D1784" s="17" t="s">
        <v>429</v>
      </c>
      <c r="E1784" s="17" t="s">
        <v>469</v>
      </c>
      <c r="F1784" s="17" t="s">
        <v>2328</v>
      </c>
      <c r="G1784" s="20" t="s">
        <v>424</v>
      </c>
      <c r="H1784" s="20" t="s">
        <v>4070</v>
      </c>
      <c r="I1784" s="20" t="str">
        <f t="shared" si="257"/>
        <v>Gm Porąbka (2)</v>
      </c>
      <c r="J1784" s="18" t="s">
        <v>2078</v>
      </c>
      <c r="K1784" s="151">
        <v>15350</v>
      </c>
      <c r="L1784" s="154">
        <v>2342</v>
      </c>
      <c r="M1784" s="68">
        <v>11</v>
      </c>
      <c r="N1784" s="187">
        <v>5637.27</v>
      </c>
      <c r="O1784" s="32">
        <f t="shared" si="263"/>
        <v>7.1661230000000004E-4</v>
      </c>
      <c r="P1784" s="32">
        <f t="shared" si="264"/>
        <v>2.9771600000000001E-4</v>
      </c>
      <c r="Q1784" s="30">
        <f t="shared" si="265"/>
        <v>1.08584E-4</v>
      </c>
      <c r="R1784" s="94">
        <f t="shared" si="258"/>
        <v>54292</v>
      </c>
      <c r="S1784" s="119"/>
      <c r="T1784" s="119"/>
      <c r="U1784" s="119"/>
      <c r="V1784" s="120"/>
      <c r="W1784" s="96">
        <f t="shared" si="266"/>
        <v>54292</v>
      </c>
    </row>
    <row r="1785" spans="1:23">
      <c r="A1785" s="165" t="s">
        <v>7180</v>
      </c>
      <c r="B1785" s="174">
        <v>2402093</v>
      </c>
      <c r="C1785" s="17" t="s">
        <v>583</v>
      </c>
      <c r="D1785" s="17" t="s">
        <v>429</v>
      </c>
      <c r="E1785" s="17" t="s">
        <v>471</v>
      </c>
      <c r="F1785" s="17" t="s">
        <v>2329</v>
      </c>
      <c r="G1785" s="20" t="s">
        <v>425</v>
      </c>
      <c r="H1785" s="20" t="s">
        <v>4071</v>
      </c>
      <c r="I1785" s="20" t="str">
        <f t="shared" si="257"/>
        <v>M-Gm Wilamowice (3)</v>
      </c>
      <c r="J1785" s="18" t="s">
        <v>2079</v>
      </c>
      <c r="K1785" s="151">
        <v>18328</v>
      </c>
      <c r="L1785" s="154">
        <v>3092</v>
      </c>
      <c r="M1785" s="68">
        <v>11</v>
      </c>
      <c r="N1785" s="187">
        <v>5395.14</v>
      </c>
      <c r="O1785" s="32">
        <f t="shared" si="263"/>
        <v>6.0017450000000004E-4</v>
      </c>
      <c r="P1785" s="32">
        <f t="shared" si="264"/>
        <v>3.43965E-4</v>
      </c>
      <c r="Q1785" s="30">
        <f t="shared" si="265"/>
        <v>1.254521E-4</v>
      </c>
      <c r="R1785" s="94">
        <f t="shared" si="258"/>
        <v>62726</v>
      </c>
      <c r="S1785" s="119"/>
      <c r="T1785" s="119"/>
      <c r="U1785" s="119"/>
      <c r="V1785" s="120"/>
      <c r="W1785" s="96">
        <f t="shared" si="266"/>
        <v>62726</v>
      </c>
    </row>
    <row r="1786" spans="1:23">
      <c r="A1786" s="165" t="s">
        <v>7181</v>
      </c>
      <c r="B1786" s="174">
        <v>2402102</v>
      </c>
      <c r="C1786" s="17" t="s">
        <v>583</v>
      </c>
      <c r="D1786" s="17" t="s">
        <v>429</v>
      </c>
      <c r="E1786" s="17" t="s">
        <v>484</v>
      </c>
      <c r="F1786" s="17" t="s">
        <v>2328</v>
      </c>
      <c r="G1786" s="20" t="s">
        <v>424</v>
      </c>
      <c r="H1786" s="20" t="s">
        <v>4072</v>
      </c>
      <c r="I1786" s="20" t="str">
        <f t="shared" si="257"/>
        <v>Gm Wilkowice (2)</v>
      </c>
      <c r="J1786" s="45" t="s">
        <v>2080</v>
      </c>
      <c r="K1786" s="151">
        <v>13199</v>
      </c>
      <c r="L1786" s="154">
        <v>1840</v>
      </c>
      <c r="M1786" s="68">
        <v>3</v>
      </c>
      <c r="N1786" s="187">
        <v>6285.11</v>
      </c>
      <c r="O1786" s="32">
        <f t="shared" si="263"/>
        <v>2.2728989999999999E-4</v>
      </c>
      <c r="P1786" s="32">
        <f t="shared" si="264"/>
        <v>6.6540300000000004E-5</v>
      </c>
      <c r="Q1786" s="30">
        <f t="shared" si="265"/>
        <v>2.42688E-5</v>
      </c>
      <c r="R1786" s="94">
        <f t="shared" si="258"/>
        <v>12134</v>
      </c>
      <c r="S1786" s="119"/>
      <c r="T1786" s="119"/>
      <c r="U1786" s="119"/>
      <c r="V1786" s="120"/>
      <c r="W1786" s="96">
        <f t="shared" si="266"/>
        <v>12134</v>
      </c>
    </row>
    <row r="1787" spans="1:23">
      <c r="A1787" s="165" t="s">
        <v>7182</v>
      </c>
      <c r="B1787" s="174">
        <v>2403011</v>
      </c>
      <c r="C1787" s="17" t="s">
        <v>583</v>
      </c>
      <c r="D1787" s="17" t="s">
        <v>432</v>
      </c>
      <c r="E1787" s="17" t="s">
        <v>430</v>
      </c>
      <c r="F1787" s="17" t="s">
        <v>2327</v>
      </c>
      <c r="G1787" s="20" t="s">
        <v>423</v>
      </c>
      <c r="H1787" s="20" t="s">
        <v>4073</v>
      </c>
      <c r="I1787" s="20" t="str">
        <f t="shared" si="257"/>
        <v>M Cieszyn (1)</v>
      </c>
      <c r="J1787" s="18" t="s">
        <v>2081</v>
      </c>
      <c r="K1787" s="151">
        <v>32217</v>
      </c>
      <c r="L1787" s="154">
        <v>4175</v>
      </c>
      <c r="M1787" s="68">
        <v>11</v>
      </c>
      <c r="N1787" s="187">
        <v>5405.4</v>
      </c>
      <c r="O1787" s="32">
        <f t="shared" si="263"/>
        <v>3.4143459999999999E-4</v>
      </c>
      <c r="P1787" s="32">
        <f t="shared" si="264"/>
        <v>2.6371579999999998E-4</v>
      </c>
      <c r="Q1787" s="30">
        <f t="shared" si="265"/>
        <v>9.6183399999999998E-5</v>
      </c>
      <c r="R1787" s="94">
        <f t="shared" si="258"/>
        <v>48091</v>
      </c>
      <c r="S1787" s="119"/>
      <c r="T1787" s="119"/>
      <c r="U1787" s="119"/>
      <c r="V1787" s="120"/>
      <c r="W1787" s="96">
        <f t="shared" si="266"/>
        <v>48091</v>
      </c>
    </row>
    <row r="1788" spans="1:23">
      <c r="A1788" s="165" t="s">
        <v>7183</v>
      </c>
      <c r="B1788" s="174">
        <v>2403021</v>
      </c>
      <c r="C1788" s="17" t="s">
        <v>583</v>
      </c>
      <c r="D1788" s="17" t="s">
        <v>432</v>
      </c>
      <c r="E1788" s="17" t="s">
        <v>429</v>
      </c>
      <c r="F1788" s="17" t="s">
        <v>2327</v>
      </c>
      <c r="G1788" s="20" t="s">
        <v>423</v>
      </c>
      <c r="H1788" s="20" t="s">
        <v>4074</v>
      </c>
      <c r="I1788" s="20" t="str">
        <f t="shared" si="257"/>
        <v>M Ustroń (1)</v>
      </c>
      <c r="J1788" s="18" t="s">
        <v>2082</v>
      </c>
      <c r="K1788" s="151">
        <v>15871</v>
      </c>
      <c r="L1788" s="154">
        <v>2097</v>
      </c>
      <c r="M1788" s="68">
        <v>8</v>
      </c>
      <c r="N1788" s="187">
        <v>7326.63</v>
      </c>
      <c r="O1788" s="32">
        <f t="shared" si="263"/>
        <v>5.0406400000000003E-4</v>
      </c>
      <c r="P1788" s="32">
        <f t="shared" si="264"/>
        <v>1.442712E-4</v>
      </c>
      <c r="Q1788" s="30">
        <f t="shared" si="265"/>
        <v>5.2619099999999999E-5</v>
      </c>
      <c r="R1788" s="94">
        <f t="shared" si="258"/>
        <v>26309</v>
      </c>
      <c r="S1788" s="119"/>
      <c r="T1788" s="119"/>
      <c r="U1788" s="119"/>
      <c r="V1788" s="120"/>
      <c r="W1788" s="96">
        <f t="shared" si="266"/>
        <v>26309</v>
      </c>
    </row>
    <row r="1789" spans="1:23" s="12" customFormat="1">
      <c r="A1789" s="165" t="s">
        <v>7184</v>
      </c>
      <c r="B1789" s="174">
        <v>2403031</v>
      </c>
      <c r="C1789" s="17" t="s">
        <v>583</v>
      </c>
      <c r="D1789" s="17" t="s">
        <v>432</v>
      </c>
      <c r="E1789" s="17" t="s">
        <v>432</v>
      </c>
      <c r="F1789" s="17" t="s">
        <v>2327</v>
      </c>
      <c r="G1789" s="20" t="s">
        <v>423</v>
      </c>
      <c r="H1789" s="20" t="s">
        <v>4075</v>
      </c>
      <c r="I1789" s="20" t="str">
        <f t="shared" si="257"/>
        <v>M Wisła (1)</v>
      </c>
      <c r="J1789" s="18" t="s">
        <v>2083</v>
      </c>
      <c r="K1789" s="151">
        <v>10416</v>
      </c>
      <c r="L1789" s="154">
        <v>1399</v>
      </c>
      <c r="M1789" s="68">
        <v>3</v>
      </c>
      <c r="N1789" s="187">
        <v>5804.83</v>
      </c>
      <c r="O1789" s="32">
        <f t="shared" si="263"/>
        <v>2.8801839999999999E-4</v>
      </c>
      <c r="P1789" s="32">
        <f t="shared" si="264"/>
        <v>6.9414199999999997E-5</v>
      </c>
      <c r="Q1789" s="30">
        <f t="shared" si="265"/>
        <v>2.5316999999999998E-5</v>
      </c>
      <c r="R1789" s="94">
        <f t="shared" si="258"/>
        <v>12658</v>
      </c>
      <c r="S1789" s="119"/>
      <c r="T1789" s="119"/>
      <c r="U1789" s="119"/>
      <c r="V1789" s="120"/>
      <c r="W1789" s="96">
        <f t="shared" si="266"/>
        <v>12658</v>
      </c>
    </row>
    <row r="1790" spans="1:23">
      <c r="A1790" s="165" t="s">
        <v>7185</v>
      </c>
      <c r="B1790" s="174">
        <v>2403042</v>
      </c>
      <c r="C1790" s="47" t="s">
        <v>583</v>
      </c>
      <c r="D1790" s="47" t="s">
        <v>432</v>
      </c>
      <c r="E1790" s="17" t="s">
        <v>434</v>
      </c>
      <c r="F1790" s="17" t="s">
        <v>2328</v>
      </c>
      <c r="G1790" s="20" t="s">
        <v>424</v>
      </c>
      <c r="H1790" s="20" t="s">
        <v>4076</v>
      </c>
      <c r="I1790" s="20" t="str">
        <f t="shared" si="257"/>
        <v>Gm Brenna (2)</v>
      </c>
      <c r="J1790" s="34" t="s">
        <v>2084</v>
      </c>
      <c r="K1790" s="151">
        <v>11611</v>
      </c>
      <c r="L1790" s="154">
        <v>1840</v>
      </c>
      <c r="M1790" s="68">
        <v>10</v>
      </c>
      <c r="N1790" s="187">
        <v>5634.23</v>
      </c>
      <c r="O1790" s="48">
        <f t="shared" si="263"/>
        <v>8.6125220000000003E-4</v>
      </c>
      <c r="P1790" s="48">
        <f t="shared" si="264"/>
        <v>2.8126360000000001E-4</v>
      </c>
      <c r="Q1790" s="49">
        <f t="shared" si="265"/>
        <v>1.025835E-4</v>
      </c>
      <c r="R1790" s="94">
        <f t="shared" si="258"/>
        <v>51291</v>
      </c>
      <c r="S1790" s="119"/>
      <c r="T1790" s="119"/>
      <c r="U1790" s="119"/>
      <c r="V1790" s="120"/>
      <c r="W1790" s="96">
        <f t="shared" si="266"/>
        <v>51291</v>
      </c>
    </row>
    <row r="1791" spans="1:23">
      <c r="A1791" s="165" t="s">
        <v>7186</v>
      </c>
      <c r="B1791" s="174">
        <v>2403052</v>
      </c>
      <c r="C1791" s="17" t="s">
        <v>583</v>
      </c>
      <c r="D1791" s="17" t="s">
        <v>432</v>
      </c>
      <c r="E1791" s="17" t="s">
        <v>436</v>
      </c>
      <c r="F1791" s="17" t="s">
        <v>2328</v>
      </c>
      <c r="G1791" s="20" t="s">
        <v>424</v>
      </c>
      <c r="H1791" s="20" t="s">
        <v>4077</v>
      </c>
      <c r="I1791" s="20" t="str">
        <f t="shared" si="257"/>
        <v>Gm Chybie (2)</v>
      </c>
      <c r="J1791" s="18" t="s">
        <v>2085</v>
      </c>
      <c r="K1791" s="151">
        <v>9593</v>
      </c>
      <c r="L1791" s="154">
        <v>1582</v>
      </c>
      <c r="M1791" s="74">
        <v>11</v>
      </c>
      <c r="N1791" s="187">
        <v>5142.8100000000004</v>
      </c>
      <c r="O1791" s="32">
        <f t="shared" si="263"/>
        <v>1.1466694E-3</v>
      </c>
      <c r="P1791" s="32">
        <f t="shared" si="264"/>
        <v>3.5273139999999998E-4</v>
      </c>
      <c r="Q1791" s="30">
        <f t="shared" si="265"/>
        <v>1.286495E-4</v>
      </c>
      <c r="R1791" s="94">
        <f t="shared" si="258"/>
        <v>64324</v>
      </c>
      <c r="S1791" s="119"/>
      <c r="T1791" s="119"/>
      <c r="U1791" s="119"/>
      <c r="V1791" s="120"/>
      <c r="W1791" s="96">
        <f t="shared" si="266"/>
        <v>64324</v>
      </c>
    </row>
    <row r="1792" spans="1:23">
      <c r="A1792" s="165" t="s">
        <v>7187</v>
      </c>
      <c r="B1792" s="174">
        <v>2403062</v>
      </c>
      <c r="C1792" s="17" t="s">
        <v>583</v>
      </c>
      <c r="D1792" s="17" t="s">
        <v>432</v>
      </c>
      <c r="E1792" s="17" t="s">
        <v>438</v>
      </c>
      <c r="F1792" s="17" t="s">
        <v>2328</v>
      </c>
      <c r="G1792" s="20" t="s">
        <v>424</v>
      </c>
      <c r="H1792" s="20" t="s">
        <v>3690</v>
      </c>
      <c r="I1792" s="20" t="str">
        <f t="shared" si="257"/>
        <v>Gm Dębowiec (2)</v>
      </c>
      <c r="J1792" s="18" t="s">
        <v>1732</v>
      </c>
      <c r="K1792" s="151">
        <v>5767</v>
      </c>
      <c r="L1792" s="154">
        <v>972</v>
      </c>
      <c r="M1792" s="68">
        <v>17</v>
      </c>
      <c r="N1792" s="187">
        <v>5272.15</v>
      </c>
      <c r="O1792" s="32">
        <f t="shared" si="263"/>
        <v>2.9478064E-3</v>
      </c>
      <c r="P1792" s="32">
        <f t="shared" si="264"/>
        <v>5.4347230000000002E-4</v>
      </c>
      <c r="Q1792" s="30">
        <f t="shared" si="265"/>
        <v>1.982172E-4</v>
      </c>
      <c r="R1792" s="94">
        <f t="shared" si="258"/>
        <v>99108</v>
      </c>
      <c r="S1792" s="119"/>
      <c r="T1792" s="119"/>
      <c r="U1792" s="119"/>
      <c r="V1792" s="120"/>
      <c r="W1792" s="96">
        <f t="shared" si="266"/>
        <v>99108</v>
      </c>
    </row>
    <row r="1793" spans="1:23" ht="20.25" customHeight="1">
      <c r="A1793" s="165" t="s">
        <v>7188</v>
      </c>
      <c r="B1793" s="174">
        <v>2403072</v>
      </c>
      <c r="C1793" s="17" t="s">
        <v>583</v>
      </c>
      <c r="D1793" s="17" t="s">
        <v>432</v>
      </c>
      <c r="E1793" s="17" t="s">
        <v>445</v>
      </c>
      <c r="F1793" s="17" t="s">
        <v>2328</v>
      </c>
      <c r="G1793" s="20" t="s">
        <v>424</v>
      </c>
      <c r="H1793" s="20" t="s">
        <v>4078</v>
      </c>
      <c r="I1793" s="20" t="str">
        <f t="shared" si="257"/>
        <v>Gm Goleszów (2)</v>
      </c>
      <c r="J1793" s="18" t="s">
        <v>2086</v>
      </c>
      <c r="K1793" s="151">
        <v>13021</v>
      </c>
      <c r="L1793" s="154">
        <v>2026</v>
      </c>
      <c r="M1793" s="68">
        <v>5</v>
      </c>
      <c r="N1793" s="187">
        <v>6105.58</v>
      </c>
      <c r="O1793" s="32">
        <f t="shared" si="263"/>
        <v>3.8399499999999999E-4</v>
      </c>
      <c r="P1793" s="32">
        <f t="shared" si="264"/>
        <v>1.274201E-4</v>
      </c>
      <c r="Q1793" s="30">
        <f t="shared" si="265"/>
        <v>4.6473100000000001E-5</v>
      </c>
      <c r="R1793" s="94">
        <f t="shared" si="258"/>
        <v>23236</v>
      </c>
      <c r="S1793" s="119"/>
      <c r="T1793" s="119"/>
      <c r="U1793" s="119"/>
      <c r="V1793" s="120"/>
      <c r="W1793" s="96">
        <f t="shared" si="266"/>
        <v>23236</v>
      </c>
    </row>
    <row r="1794" spans="1:23">
      <c r="A1794" s="165" t="s">
        <v>7189</v>
      </c>
      <c r="B1794" s="174">
        <v>2403082</v>
      </c>
      <c r="C1794" s="17" t="s">
        <v>583</v>
      </c>
      <c r="D1794" s="17" t="s">
        <v>432</v>
      </c>
      <c r="E1794" s="17" t="s">
        <v>469</v>
      </c>
      <c r="F1794" s="17" t="s">
        <v>2328</v>
      </c>
      <c r="G1794" s="20" t="s">
        <v>424</v>
      </c>
      <c r="H1794" s="20" t="s">
        <v>4079</v>
      </c>
      <c r="I1794" s="20" t="str">
        <f t="shared" si="257"/>
        <v>Gm Hażlach (2)</v>
      </c>
      <c r="J1794" s="18" t="s">
        <v>2087</v>
      </c>
      <c r="K1794" s="151">
        <v>10762</v>
      </c>
      <c r="L1794" s="154">
        <v>1713</v>
      </c>
      <c r="M1794" s="68">
        <v>1</v>
      </c>
      <c r="N1794" s="187">
        <v>5318.18</v>
      </c>
      <c r="O1794" s="32">
        <f t="shared" si="263"/>
        <v>9.2919500000000004E-5</v>
      </c>
      <c r="P1794" s="32">
        <f t="shared" si="264"/>
        <v>2.9929599999999999E-5</v>
      </c>
      <c r="Q1794" s="30">
        <f t="shared" si="265"/>
        <v>1.0916E-5</v>
      </c>
      <c r="R1794" s="94">
        <f t="shared" si="258"/>
        <v>5458</v>
      </c>
      <c r="S1794" s="119"/>
      <c r="T1794" s="119"/>
      <c r="U1794" s="119"/>
      <c r="V1794" s="120"/>
      <c r="W1794" s="96">
        <f t="shared" si="266"/>
        <v>5458</v>
      </c>
    </row>
    <row r="1795" spans="1:23">
      <c r="A1795" s="165" t="s">
        <v>7190</v>
      </c>
      <c r="B1795" s="174">
        <v>2403092</v>
      </c>
      <c r="C1795" s="17" t="s">
        <v>583</v>
      </c>
      <c r="D1795" s="17" t="s">
        <v>432</v>
      </c>
      <c r="E1795" s="17" t="s">
        <v>471</v>
      </c>
      <c r="F1795" s="17" t="s">
        <v>2328</v>
      </c>
      <c r="G1795" s="20" t="s">
        <v>424</v>
      </c>
      <c r="H1795" s="20" t="s">
        <v>4080</v>
      </c>
      <c r="I1795" s="20" t="str">
        <f t="shared" si="257"/>
        <v>Gm Istebna (2)</v>
      </c>
      <c r="J1795" s="18" t="s">
        <v>2088</v>
      </c>
      <c r="K1795" s="151">
        <v>12190</v>
      </c>
      <c r="L1795" s="154">
        <v>2193</v>
      </c>
      <c r="M1795" s="68">
        <v>16</v>
      </c>
      <c r="N1795" s="187">
        <v>3624.02</v>
      </c>
      <c r="O1795" s="32">
        <f t="shared" si="263"/>
        <v>1.3125512E-3</v>
      </c>
      <c r="P1795" s="32">
        <f t="shared" si="264"/>
        <v>7.9426289999999999E-4</v>
      </c>
      <c r="Q1795" s="30">
        <f t="shared" si="265"/>
        <v>2.896865E-4</v>
      </c>
      <c r="R1795" s="94">
        <f t="shared" si="258"/>
        <v>144843</v>
      </c>
      <c r="S1795" s="119"/>
      <c r="T1795" s="119"/>
      <c r="U1795" s="119"/>
      <c r="V1795" s="120"/>
      <c r="W1795" s="96">
        <f t="shared" si="266"/>
        <v>144843</v>
      </c>
    </row>
    <row r="1796" spans="1:23">
      <c r="A1796" s="165" t="s">
        <v>7191</v>
      </c>
      <c r="B1796" s="174">
        <v>2403103</v>
      </c>
      <c r="C1796" s="17" t="s">
        <v>583</v>
      </c>
      <c r="D1796" s="17" t="s">
        <v>432</v>
      </c>
      <c r="E1796" s="17" t="s">
        <v>484</v>
      </c>
      <c r="F1796" s="17" t="s">
        <v>2329</v>
      </c>
      <c r="G1796" s="20" t="s">
        <v>425</v>
      </c>
      <c r="H1796" s="20" t="s">
        <v>4081</v>
      </c>
      <c r="I1796" s="20" t="str">
        <f t="shared" ref="I1796:I1859" si="267">CONCATENATE(G1796," ",H1796)</f>
        <v>M-Gm Skoczów (3)</v>
      </c>
      <c r="J1796" s="18" t="s">
        <v>2089</v>
      </c>
      <c r="K1796" s="151">
        <v>25882</v>
      </c>
      <c r="L1796" s="154">
        <v>3896</v>
      </c>
      <c r="M1796" s="68">
        <v>19</v>
      </c>
      <c r="N1796" s="187">
        <v>5370.57</v>
      </c>
      <c r="O1796" s="32">
        <f t="shared" si="263"/>
        <v>7.3410089999999999E-4</v>
      </c>
      <c r="P1796" s="32">
        <f t="shared" si="264"/>
        <v>5.3254249999999995E-4</v>
      </c>
      <c r="Q1796" s="30">
        <f t="shared" si="265"/>
        <v>1.9423079999999999E-4</v>
      </c>
      <c r="R1796" s="94">
        <f t="shared" ref="R1796:R1859" si="268">ROUNDDOWN(500000000*Q1796,0)</f>
        <v>97115</v>
      </c>
      <c r="S1796" s="119"/>
      <c r="T1796" s="119"/>
      <c r="U1796" s="119"/>
      <c r="V1796" s="120"/>
      <c r="W1796" s="96">
        <f t="shared" si="266"/>
        <v>97115</v>
      </c>
    </row>
    <row r="1797" spans="1:23">
      <c r="A1797" s="165" t="s">
        <v>7192</v>
      </c>
      <c r="B1797" s="174">
        <v>2403113</v>
      </c>
      <c r="C1797" s="17" t="s">
        <v>583</v>
      </c>
      <c r="D1797" s="17" t="s">
        <v>432</v>
      </c>
      <c r="E1797" s="17" t="s">
        <v>486</v>
      </c>
      <c r="F1797" s="17" t="s">
        <v>2329</v>
      </c>
      <c r="G1797" s="20" t="s">
        <v>425</v>
      </c>
      <c r="H1797" s="20" t="s">
        <v>4082</v>
      </c>
      <c r="I1797" s="20" t="str">
        <f t="shared" si="267"/>
        <v>M-Gm Strumień (3)</v>
      </c>
      <c r="J1797" s="18" t="s">
        <v>2090</v>
      </c>
      <c r="K1797" s="151">
        <v>13099</v>
      </c>
      <c r="L1797" s="154">
        <v>2193</v>
      </c>
      <c r="M1797" s="68">
        <v>20</v>
      </c>
      <c r="N1797" s="187">
        <v>5611.54</v>
      </c>
      <c r="O1797" s="32">
        <f t="shared" si="263"/>
        <v>1.5268341E-3</v>
      </c>
      <c r="P1797" s="32">
        <f t="shared" si="264"/>
        <v>5.9668950000000003E-4</v>
      </c>
      <c r="Q1797" s="30">
        <f t="shared" si="265"/>
        <v>2.1762680000000001E-4</v>
      </c>
      <c r="R1797" s="94">
        <f t="shared" si="268"/>
        <v>108813</v>
      </c>
      <c r="S1797" s="119"/>
      <c r="T1797" s="119"/>
      <c r="U1797" s="119"/>
      <c r="V1797" s="120"/>
      <c r="W1797" s="96">
        <f t="shared" si="266"/>
        <v>108813</v>
      </c>
    </row>
    <row r="1798" spans="1:23">
      <c r="A1798" s="165" t="s">
        <v>7193</v>
      </c>
      <c r="B1798" s="174">
        <v>2403122</v>
      </c>
      <c r="C1798" s="17" t="s">
        <v>583</v>
      </c>
      <c r="D1798" s="17" t="s">
        <v>432</v>
      </c>
      <c r="E1798" s="17" t="s">
        <v>487</v>
      </c>
      <c r="F1798" s="17" t="s">
        <v>2328</v>
      </c>
      <c r="G1798" s="20" t="s">
        <v>424</v>
      </c>
      <c r="H1798" s="20" t="s">
        <v>4083</v>
      </c>
      <c r="I1798" s="20" t="str">
        <f t="shared" si="267"/>
        <v>Gm Zebrzydowice (2)</v>
      </c>
      <c r="J1798" s="18" t="s">
        <v>2091</v>
      </c>
      <c r="K1798" s="151">
        <v>12470</v>
      </c>
      <c r="L1798" s="154">
        <v>1898</v>
      </c>
      <c r="M1798" s="68">
        <v>6</v>
      </c>
      <c r="N1798" s="187">
        <v>5738.47</v>
      </c>
      <c r="O1798" s="32">
        <f t="shared" si="263"/>
        <v>4.8115469999999999E-4</v>
      </c>
      <c r="P1798" s="32">
        <f t="shared" si="264"/>
        <v>1.59142E-4</v>
      </c>
      <c r="Q1798" s="30">
        <f t="shared" si="265"/>
        <v>5.8042799999999999E-5</v>
      </c>
      <c r="R1798" s="94">
        <f t="shared" si="268"/>
        <v>29021</v>
      </c>
      <c r="S1798" s="119"/>
      <c r="T1798" s="119"/>
      <c r="U1798" s="119"/>
      <c r="V1798" s="120"/>
      <c r="W1798" s="96">
        <f t="shared" si="266"/>
        <v>29021</v>
      </c>
    </row>
    <row r="1799" spans="1:23">
      <c r="A1799" s="165" t="s">
        <v>7194</v>
      </c>
      <c r="B1799" s="174">
        <v>2404013</v>
      </c>
      <c r="C1799" s="17" t="s">
        <v>583</v>
      </c>
      <c r="D1799" s="17" t="s">
        <v>434</v>
      </c>
      <c r="E1799" s="17" t="s">
        <v>430</v>
      </c>
      <c r="F1799" s="17" t="s">
        <v>2329</v>
      </c>
      <c r="G1799" s="20" t="s">
        <v>425</v>
      </c>
      <c r="H1799" s="20" t="s">
        <v>4084</v>
      </c>
      <c r="I1799" s="20" t="str">
        <f t="shared" si="267"/>
        <v>M-Gm Blachownia (3)</v>
      </c>
      <c r="J1799" s="18" t="s">
        <v>2092</v>
      </c>
      <c r="K1799" s="151">
        <v>12239</v>
      </c>
      <c r="L1799" s="154">
        <v>1573</v>
      </c>
      <c r="M1799" s="68">
        <v>8</v>
      </c>
      <c r="N1799" s="187">
        <v>5157.18</v>
      </c>
      <c r="O1799" s="32">
        <f t="shared" si="263"/>
        <v>6.5364809999999998E-4</v>
      </c>
      <c r="P1799" s="32">
        <f t="shared" si="264"/>
        <v>1.993702E-4</v>
      </c>
      <c r="Q1799" s="30">
        <f t="shared" si="265"/>
        <v>7.2714999999999998E-5</v>
      </c>
      <c r="R1799" s="94">
        <f t="shared" si="268"/>
        <v>36357</v>
      </c>
      <c r="S1799" s="119"/>
      <c r="T1799" s="119"/>
      <c r="U1799" s="119"/>
      <c r="V1799" s="120"/>
      <c r="W1799" s="96">
        <f t="shared" si="266"/>
        <v>36357</v>
      </c>
    </row>
    <row r="1800" spans="1:23">
      <c r="A1800" s="165" t="s">
        <v>7195</v>
      </c>
      <c r="B1800" s="174">
        <v>2404022</v>
      </c>
      <c r="C1800" s="17" t="s">
        <v>583</v>
      </c>
      <c r="D1800" s="17" t="s">
        <v>434</v>
      </c>
      <c r="E1800" s="17" t="s">
        <v>429</v>
      </c>
      <c r="F1800" s="17" t="s">
        <v>2328</v>
      </c>
      <c r="G1800" s="20" t="s">
        <v>424</v>
      </c>
      <c r="H1800" s="20" t="s">
        <v>4085</v>
      </c>
      <c r="I1800" s="20" t="str">
        <f t="shared" si="267"/>
        <v>Gm Dąbrowa Zielona (2)</v>
      </c>
      <c r="J1800" s="18" t="s">
        <v>2093</v>
      </c>
      <c r="K1800" s="151">
        <v>3552</v>
      </c>
      <c r="L1800" s="154">
        <v>407</v>
      </c>
      <c r="M1800" s="68">
        <v>9</v>
      </c>
      <c r="N1800" s="187">
        <v>3889.48</v>
      </c>
      <c r="O1800" s="32">
        <f t="shared" si="263"/>
        <v>2.5337837000000002E-3</v>
      </c>
      <c r="P1800" s="32">
        <f t="shared" si="264"/>
        <v>2.6513820000000001E-4</v>
      </c>
      <c r="Q1800" s="30">
        <f t="shared" si="265"/>
        <v>9.6702100000000004E-5</v>
      </c>
      <c r="R1800" s="94">
        <f t="shared" si="268"/>
        <v>48351</v>
      </c>
      <c r="S1800" s="119"/>
      <c r="T1800" s="119"/>
      <c r="U1800" s="119"/>
      <c r="V1800" s="120"/>
      <c r="W1800" s="96">
        <f t="shared" si="266"/>
        <v>48351</v>
      </c>
    </row>
    <row r="1801" spans="1:23" ht="20.25" customHeight="1">
      <c r="A1801" s="165" t="s">
        <v>7196</v>
      </c>
      <c r="B1801" s="174">
        <v>2404032</v>
      </c>
      <c r="C1801" s="17" t="s">
        <v>583</v>
      </c>
      <c r="D1801" s="17" t="s">
        <v>434</v>
      </c>
      <c r="E1801" s="17" t="s">
        <v>432</v>
      </c>
      <c r="F1801" s="17" t="s">
        <v>2328</v>
      </c>
      <c r="G1801" s="20" t="s">
        <v>424</v>
      </c>
      <c r="H1801" s="134" t="s">
        <v>3898</v>
      </c>
      <c r="I1801" s="134" t="str">
        <f t="shared" si="267"/>
        <v>Gm Janów (2)</v>
      </c>
      <c r="J1801" s="45" t="s">
        <v>1921</v>
      </c>
      <c r="K1801" s="151">
        <v>5774</v>
      </c>
      <c r="L1801" s="154">
        <v>846</v>
      </c>
      <c r="M1801" s="68">
        <v>1</v>
      </c>
      <c r="N1801" s="187">
        <v>4071.41</v>
      </c>
      <c r="O1801" s="32">
        <f t="shared" ref="O1801:O1832" si="269" xml:space="preserve"> ROUNDDOWN(M1801/K1801,10)</f>
        <v>1.7319009999999999E-4</v>
      </c>
      <c r="P1801" s="32">
        <f t="shared" ref="P1801:P1832" si="270">ROUNDDOWN(L1801*O1801/N1801,10)</f>
        <v>3.59872E-5</v>
      </c>
      <c r="Q1801" s="30">
        <f t="shared" ref="Q1801:Q1832" si="271">ROUNDDOWN(P1801/$P$2498,10)</f>
        <v>1.31253E-5</v>
      </c>
      <c r="R1801" s="94">
        <f t="shared" si="268"/>
        <v>6562</v>
      </c>
      <c r="S1801" s="119"/>
      <c r="T1801" s="119"/>
      <c r="U1801" s="119"/>
      <c r="V1801" s="120"/>
      <c r="W1801" s="96">
        <f t="shared" ref="W1801:W1832" si="272">MIN(R1801:U1801)</f>
        <v>6562</v>
      </c>
    </row>
    <row r="1802" spans="1:23">
      <c r="A1802" s="165" t="s">
        <v>7197</v>
      </c>
      <c r="B1802" s="174">
        <v>2404042</v>
      </c>
      <c r="C1802" s="17" t="s">
        <v>583</v>
      </c>
      <c r="D1802" s="17" t="s">
        <v>434</v>
      </c>
      <c r="E1802" s="17" t="s">
        <v>434</v>
      </c>
      <c r="F1802" s="17" t="s">
        <v>2328</v>
      </c>
      <c r="G1802" s="20" t="s">
        <v>424</v>
      </c>
      <c r="H1802" s="20" t="s">
        <v>4086</v>
      </c>
      <c r="I1802" s="20" t="str">
        <f t="shared" si="267"/>
        <v>Gm Kamienica Polska (2)</v>
      </c>
      <c r="J1802" s="45" t="s">
        <v>2094</v>
      </c>
      <c r="K1802" s="151">
        <v>5347</v>
      </c>
      <c r="L1802" s="154">
        <v>732</v>
      </c>
      <c r="M1802" s="74">
        <v>1</v>
      </c>
      <c r="N1802" s="187">
        <v>7365.18</v>
      </c>
      <c r="O1802" s="32">
        <f t="shared" si="269"/>
        <v>1.870207E-4</v>
      </c>
      <c r="P1802" s="32">
        <f t="shared" si="270"/>
        <v>1.8587300000000001E-5</v>
      </c>
      <c r="Q1802" s="30">
        <f t="shared" si="271"/>
        <v>6.7792000000000002E-6</v>
      </c>
      <c r="R1802" s="94">
        <f t="shared" si="268"/>
        <v>3389</v>
      </c>
      <c r="S1802" s="119"/>
      <c r="T1802" s="119"/>
      <c r="U1802" s="119"/>
      <c r="V1802" s="120"/>
      <c r="W1802" s="96">
        <f t="shared" si="272"/>
        <v>3389</v>
      </c>
    </row>
    <row r="1803" spans="1:23">
      <c r="A1803" s="165" t="s">
        <v>7198</v>
      </c>
      <c r="B1803" s="174">
        <v>2404052</v>
      </c>
      <c r="C1803" s="17" t="s">
        <v>583</v>
      </c>
      <c r="D1803" s="17" t="s">
        <v>434</v>
      </c>
      <c r="E1803" s="17" t="s">
        <v>436</v>
      </c>
      <c r="F1803" s="17" t="s">
        <v>2328</v>
      </c>
      <c r="G1803" s="20" t="s">
        <v>424</v>
      </c>
      <c r="H1803" s="20" t="s">
        <v>4087</v>
      </c>
      <c r="I1803" s="20" t="str">
        <f t="shared" si="267"/>
        <v>Gm Kłomnice (2)</v>
      </c>
      <c r="J1803" s="18" t="s">
        <v>2095</v>
      </c>
      <c r="K1803" s="151">
        <v>12622</v>
      </c>
      <c r="L1803" s="154">
        <v>1595</v>
      </c>
      <c r="M1803" s="68">
        <v>12</v>
      </c>
      <c r="N1803" s="187">
        <v>5035.5</v>
      </c>
      <c r="O1803" s="32">
        <f t="shared" si="269"/>
        <v>9.5072090000000004E-4</v>
      </c>
      <c r="P1803" s="32">
        <f t="shared" si="270"/>
        <v>3.011418E-4</v>
      </c>
      <c r="Q1803" s="30">
        <f t="shared" si="271"/>
        <v>1.098335E-4</v>
      </c>
      <c r="R1803" s="94">
        <f t="shared" si="268"/>
        <v>54916</v>
      </c>
      <c r="S1803" s="119"/>
      <c r="T1803" s="119"/>
      <c r="U1803" s="119"/>
      <c r="V1803" s="120"/>
      <c r="W1803" s="96">
        <f t="shared" si="272"/>
        <v>54916</v>
      </c>
    </row>
    <row r="1804" spans="1:23">
      <c r="A1804" s="165" t="s">
        <v>7199</v>
      </c>
      <c r="B1804" s="174">
        <v>2404063</v>
      </c>
      <c r="C1804" s="17" t="s">
        <v>583</v>
      </c>
      <c r="D1804" s="17" t="s">
        <v>434</v>
      </c>
      <c r="E1804" s="17" t="s">
        <v>438</v>
      </c>
      <c r="F1804" s="17" t="s">
        <v>2329</v>
      </c>
      <c r="G1804" s="20" t="s">
        <v>425</v>
      </c>
      <c r="H1804" s="20" t="s">
        <v>4088</v>
      </c>
      <c r="I1804" s="20" t="str">
        <f t="shared" si="267"/>
        <v>M-Gm Koniecpol (3)</v>
      </c>
      <c r="J1804" s="18" t="s">
        <v>2096</v>
      </c>
      <c r="K1804" s="151">
        <v>8377</v>
      </c>
      <c r="L1804" s="154">
        <v>1020</v>
      </c>
      <c r="M1804" s="68">
        <v>28</v>
      </c>
      <c r="N1804" s="187">
        <v>4905.37</v>
      </c>
      <c r="O1804" s="32">
        <f t="shared" si="269"/>
        <v>3.3424853000000002E-3</v>
      </c>
      <c r="P1804" s="32">
        <f t="shared" si="270"/>
        <v>6.9502089999999995E-4</v>
      </c>
      <c r="Q1804" s="30">
        <f t="shared" si="271"/>
        <v>2.5349049999999999E-4</v>
      </c>
      <c r="R1804" s="94">
        <f t="shared" si="268"/>
        <v>126745</v>
      </c>
      <c r="S1804" s="119"/>
      <c r="T1804" s="119"/>
      <c r="U1804" s="119"/>
      <c r="V1804" s="120"/>
      <c r="W1804" s="96">
        <f t="shared" si="272"/>
        <v>126745</v>
      </c>
    </row>
    <row r="1805" spans="1:23">
      <c r="A1805" s="165" t="s">
        <v>7200</v>
      </c>
      <c r="B1805" s="174">
        <v>2404072</v>
      </c>
      <c r="C1805" s="17" t="s">
        <v>583</v>
      </c>
      <c r="D1805" s="17" t="s">
        <v>434</v>
      </c>
      <c r="E1805" s="17" t="s">
        <v>445</v>
      </c>
      <c r="F1805" s="17" t="s">
        <v>2328</v>
      </c>
      <c r="G1805" s="20" t="s">
        <v>424</v>
      </c>
      <c r="H1805" s="20" t="s">
        <v>4089</v>
      </c>
      <c r="I1805" s="20" t="str">
        <f t="shared" si="267"/>
        <v>Gm Konopiska (2)</v>
      </c>
      <c r="J1805" s="18" t="s">
        <v>2097</v>
      </c>
      <c r="K1805" s="151">
        <v>10859</v>
      </c>
      <c r="L1805" s="154">
        <v>1564</v>
      </c>
      <c r="M1805" s="68">
        <v>4</v>
      </c>
      <c r="N1805" s="187">
        <v>5276.42</v>
      </c>
      <c r="O1805" s="32">
        <f t="shared" si="269"/>
        <v>3.68358E-4</v>
      </c>
      <c r="P1805" s="32">
        <f t="shared" si="270"/>
        <v>1.091861E-4</v>
      </c>
      <c r="Q1805" s="30">
        <f t="shared" si="271"/>
        <v>3.9822700000000001E-5</v>
      </c>
      <c r="R1805" s="94">
        <f t="shared" si="268"/>
        <v>19911</v>
      </c>
      <c r="S1805" s="119"/>
      <c r="T1805" s="119"/>
      <c r="U1805" s="119"/>
      <c r="V1805" s="120"/>
      <c r="W1805" s="96">
        <f t="shared" si="272"/>
        <v>19911</v>
      </c>
    </row>
    <row r="1806" spans="1:23">
      <c r="A1806" s="165" t="s">
        <v>7201</v>
      </c>
      <c r="B1806" s="174">
        <v>2404082</v>
      </c>
      <c r="C1806" s="17" t="s">
        <v>583</v>
      </c>
      <c r="D1806" s="17" t="s">
        <v>434</v>
      </c>
      <c r="E1806" s="17" t="s">
        <v>469</v>
      </c>
      <c r="F1806" s="17" t="s">
        <v>2328</v>
      </c>
      <c r="G1806" s="20" t="s">
        <v>424</v>
      </c>
      <c r="H1806" s="20" t="s">
        <v>4090</v>
      </c>
      <c r="I1806" s="20" t="str">
        <f t="shared" si="267"/>
        <v>Gm Kruszyna (2)</v>
      </c>
      <c r="J1806" s="18" t="s">
        <v>2098</v>
      </c>
      <c r="K1806" s="151">
        <v>4635</v>
      </c>
      <c r="L1806" s="154">
        <v>637</v>
      </c>
      <c r="M1806" s="68">
        <v>5</v>
      </c>
      <c r="N1806" s="187">
        <v>4131.6099999999997</v>
      </c>
      <c r="O1806" s="32">
        <f t="shared" si="269"/>
        <v>1.0787486E-3</v>
      </c>
      <c r="P1806" s="32">
        <f t="shared" si="270"/>
        <v>1.6631839999999999E-4</v>
      </c>
      <c r="Q1806" s="30">
        <f t="shared" si="271"/>
        <v>6.0660199999999999E-5</v>
      </c>
      <c r="R1806" s="94">
        <f t="shared" si="268"/>
        <v>30330</v>
      </c>
      <c r="S1806" s="119"/>
      <c r="T1806" s="119"/>
      <c r="U1806" s="119"/>
      <c r="V1806" s="120"/>
      <c r="W1806" s="96">
        <f t="shared" si="272"/>
        <v>30330</v>
      </c>
    </row>
    <row r="1807" spans="1:23">
      <c r="A1807" s="165" t="s">
        <v>7202</v>
      </c>
      <c r="B1807" s="174">
        <v>2404092</v>
      </c>
      <c r="C1807" s="17" t="s">
        <v>583</v>
      </c>
      <c r="D1807" s="17" t="s">
        <v>434</v>
      </c>
      <c r="E1807" s="17" t="s">
        <v>471</v>
      </c>
      <c r="F1807" s="17" t="s">
        <v>2328</v>
      </c>
      <c r="G1807" s="20" t="s">
        <v>424</v>
      </c>
      <c r="H1807" s="20" t="s">
        <v>4091</v>
      </c>
      <c r="I1807" s="20" t="str">
        <f t="shared" si="267"/>
        <v>Gm Lelów (2)</v>
      </c>
      <c r="J1807" s="18" t="s">
        <v>2099</v>
      </c>
      <c r="K1807" s="151">
        <v>4383</v>
      </c>
      <c r="L1807" s="154">
        <v>570</v>
      </c>
      <c r="M1807" s="68">
        <v>20</v>
      </c>
      <c r="N1807" s="187">
        <v>3718.85</v>
      </c>
      <c r="O1807" s="32">
        <f t="shared" si="269"/>
        <v>4.5630845999999996E-3</v>
      </c>
      <c r="P1807" s="32">
        <f t="shared" si="270"/>
        <v>6.9939850000000001E-4</v>
      </c>
      <c r="Q1807" s="30">
        <f t="shared" si="271"/>
        <v>2.5508719999999999E-4</v>
      </c>
      <c r="R1807" s="94">
        <f t="shared" si="268"/>
        <v>127543</v>
      </c>
      <c r="S1807" s="119"/>
      <c r="T1807" s="119"/>
      <c r="U1807" s="119"/>
      <c r="V1807" s="120"/>
      <c r="W1807" s="96">
        <f t="shared" si="272"/>
        <v>127543</v>
      </c>
    </row>
    <row r="1808" spans="1:23">
      <c r="A1808" s="165" t="s">
        <v>7203</v>
      </c>
      <c r="B1808" s="174">
        <v>2404102</v>
      </c>
      <c r="C1808" s="17" t="s">
        <v>583</v>
      </c>
      <c r="D1808" s="17" t="s">
        <v>434</v>
      </c>
      <c r="E1808" s="17" t="s">
        <v>484</v>
      </c>
      <c r="F1808" s="17" t="s">
        <v>2328</v>
      </c>
      <c r="G1808" s="20" t="s">
        <v>424</v>
      </c>
      <c r="H1808" s="20" t="s">
        <v>4092</v>
      </c>
      <c r="I1808" s="20" t="str">
        <f t="shared" si="267"/>
        <v>Gm Mstów (2)</v>
      </c>
      <c r="J1808" s="18" t="s">
        <v>2100</v>
      </c>
      <c r="K1808" s="151">
        <v>10841</v>
      </c>
      <c r="L1808" s="154">
        <v>1532</v>
      </c>
      <c r="M1808" s="74">
        <v>13</v>
      </c>
      <c r="N1808" s="187">
        <v>5146.46</v>
      </c>
      <c r="O1808" s="32">
        <f t="shared" si="269"/>
        <v>1.1991513E-3</v>
      </c>
      <c r="P1808" s="32">
        <f t="shared" si="270"/>
        <v>3.5696369999999999E-4</v>
      </c>
      <c r="Q1808" s="30">
        <f t="shared" si="271"/>
        <v>1.301931E-4</v>
      </c>
      <c r="R1808" s="94">
        <f t="shared" si="268"/>
        <v>65096</v>
      </c>
      <c r="S1808" s="119"/>
      <c r="T1808" s="119"/>
      <c r="U1808" s="119"/>
      <c r="V1808" s="120"/>
      <c r="W1808" s="96">
        <f t="shared" si="272"/>
        <v>65096</v>
      </c>
    </row>
    <row r="1809" spans="1:23">
      <c r="A1809" s="165" t="s">
        <v>7204</v>
      </c>
      <c r="B1809" s="174">
        <v>2404112</v>
      </c>
      <c r="C1809" s="17" t="s">
        <v>583</v>
      </c>
      <c r="D1809" s="17" t="s">
        <v>434</v>
      </c>
      <c r="E1809" s="17" t="s">
        <v>486</v>
      </c>
      <c r="F1809" s="17" t="s">
        <v>2328</v>
      </c>
      <c r="G1809" s="20" t="s">
        <v>424</v>
      </c>
      <c r="H1809" s="20" t="s">
        <v>4093</v>
      </c>
      <c r="I1809" s="20" t="str">
        <f t="shared" si="267"/>
        <v>Gm Mykanów (2)</v>
      </c>
      <c r="J1809" s="18" t="s">
        <v>2101</v>
      </c>
      <c r="K1809" s="151">
        <v>15505</v>
      </c>
      <c r="L1809" s="154">
        <v>2383</v>
      </c>
      <c r="M1809" s="68">
        <v>60</v>
      </c>
      <c r="N1809" s="187">
        <v>4488.6000000000004</v>
      </c>
      <c r="O1809" s="32">
        <f t="shared" si="269"/>
        <v>3.8697193999999999E-3</v>
      </c>
      <c r="P1809" s="32">
        <f t="shared" si="270"/>
        <v>2.0544359000000002E-3</v>
      </c>
      <c r="Q1809" s="30">
        <f t="shared" si="271"/>
        <v>7.4930139999999999E-4</v>
      </c>
      <c r="R1809" s="94">
        <f t="shared" si="268"/>
        <v>374650</v>
      </c>
      <c r="S1809" s="119"/>
      <c r="T1809" s="119"/>
      <c r="U1809" s="119"/>
      <c r="V1809" s="120"/>
      <c r="W1809" s="96">
        <f t="shared" si="272"/>
        <v>374650</v>
      </c>
    </row>
    <row r="1810" spans="1:23">
      <c r="A1810" s="165" t="s">
        <v>7205</v>
      </c>
      <c r="B1810" s="174">
        <v>2404123</v>
      </c>
      <c r="C1810" s="17" t="s">
        <v>583</v>
      </c>
      <c r="D1810" s="17" t="s">
        <v>434</v>
      </c>
      <c r="E1810" s="17" t="s">
        <v>487</v>
      </c>
      <c r="F1810" s="17" t="s">
        <v>2329</v>
      </c>
      <c r="G1810" s="20" t="s">
        <v>425</v>
      </c>
      <c r="H1810" s="20" t="s">
        <v>4094</v>
      </c>
      <c r="I1810" s="20" t="str">
        <f t="shared" si="267"/>
        <v>M-Gm Olsztyn (3)</v>
      </c>
      <c r="J1810" s="18" t="s">
        <v>2102</v>
      </c>
      <c r="K1810" s="151">
        <v>8178</v>
      </c>
      <c r="L1810" s="154">
        <v>1178</v>
      </c>
      <c r="M1810" s="68">
        <v>3</v>
      </c>
      <c r="N1810" s="187">
        <v>5779.13</v>
      </c>
      <c r="O1810" s="32">
        <f t="shared" si="269"/>
        <v>3.6683780000000001E-4</v>
      </c>
      <c r="P1810" s="32">
        <f t="shared" si="270"/>
        <v>7.4775000000000002E-5</v>
      </c>
      <c r="Q1810" s="30">
        <f t="shared" si="271"/>
        <v>2.72722E-5</v>
      </c>
      <c r="R1810" s="94">
        <f t="shared" si="268"/>
        <v>13636</v>
      </c>
      <c r="S1810" s="119"/>
      <c r="T1810" s="119"/>
      <c r="U1810" s="119"/>
      <c r="V1810" s="120"/>
      <c r="W1810" s="96">
        <f t="shared" si="272"/>
        <v>13636</v>
      </c>
    </row>
    <row r="1811" spans="1:23">
      <c r="A1811" s="165" t="s">
        <v>7206</v>
      </c>
      <c r="B1811" s="174">
        <v>2404132</v>
      </c>
      <c r="C1811" s="17" t="s">
        <v>583</v>
      </c>
      <c r="D1811" s="17" t="s">
        <v>434</v>
      </c>
      <c r="E1811" s="17" t="s">
        <v>489</v>
      </c>
      <c r="F1811" s="17" t="s">
        <v>2328</v>
      </c>
      <c r="G1811" s="20" t="s">
        <v>424</v>
      </c>
      <c r="H1811" s="20" t="s">
        <v>4095</v>
      </c>
      <c r="I1811" s="20" t="str">
        <f t="shared" si="267"/>
        <v>Gm Poczesna (2)</v>
      </c>
      <c r="J1811" s="18" t="s">
        <v>2103</v>
      </c>
      <c r="K1811" s="151">
        <v>12287</v>
      </c>
      <c r="L1811" s="154">
        <v>1712</v>
      </c>
      <c r="M1811" s="68">
        <v>8</v>
      </c>
      <c r="N1811" s="187">
        <v>6584.18</v>
      </c>
      <c r="O1811" s="32">
        <f t="shared" si="269"/>
        <v>6.5109460000000005E-4</v>
      </c>
      <c r="P1811" s="32">
        <f t="shared" si="270"/>
        <v>1.6929569999999999E-4</v>
      </c>
      <c r="Q1811" s="30">
        <f t="shared" si="271"/>
        <v>6.1746099999999995E-5</v>
      </c>
      <c r="R1811" s="94">
        <f t="shared" si="268"/>
        <v>30873</v>
      </c>
      <c r="S1811" s="119"/>
      <c r="T1811" s="119"/>
      <c r="U1811" s="119"/>
      <c r="V1811" s="120"/>
      <c r="W1811" s="96">
        <f t="shared" si="272"/>
        <v>30873</v>
      </c>
    </row>
    <row r="1812" spans="1:23">
      <c r="A1812" s="165" t="s">
        <v>7207</v>
      </c>
      <c r="B1812" s="174">
        <v>2404143</v>
      </c>
      <c r="C1812" s="17" t="s">
        <v>583</v>
      </c>
      <c r="D1812" s="17" t="s">
        <v>434</v>
      </c>
      <c r="E1812" s="17" t="s">
        <v>491</v>
      </c>
      <c r="F1812" s="17" t="s">
        <v>2329</v>
      </c>
      <c r="G1812" s="20" t="s">
        <v>425</v>
      </c>
      <c r="H1812" s="20" t="s">
        <v>4096</v>
      </c>
      <c r="I1812" s="20" t="str">
        <f t="shared" si="267"/>
        <v>M-Gm Przyrów (3)</v>
      </c>
      <c r="J1812" s="18" t="s">
        <v>2104</v>
      </c>
      <c r="K1812" s="151">
        <v>3457</v>
      </c>
      <c r="L1812" s="154">
        <v>443</v>
      </c>
      <c r="M1812" s="74">
        <v>1</v>
      </c>
      <c r="N1812" s="187">
        <v>4027.16</v>
      </c>
      <c r="O1812" s="32">
        <f t="shared" si="269"/>
        <v>2.892681E-4</v>
      </c>
      <c r="P1812" s="32">
        <f t="shared" si="270"/>
        <v>3.1820299999999998E-5</v>
      </c>
      <c r="Q1812" s="30">
        <f t="shared" si="271"/>
        <v>1.1605599999999999E-5</v>
      </c>
      <c r="R1812" s="94">
        <f t="shared" si="268"/>
        <v>5802</v>
      </c>
      <c r="S1812" s="119"/>
      <c r="T1812" s="119"/>
      <c r="U1812" s="119"/>
      <c r="V1812" s="120"/>
      <c r="W1812" s="96">
        <f t="shared" si="272"/>
        <v>5802</v>
      </c>
    </row>
    <row r="1813" spans="1:23">
      <c r="A1813" s="165" t="s">
        <v>7208</v>
      </c>
      <c r="B1813" s="174">
        <v>2404152</v>
      </c>
      <c r="C1813" s="17" t="s">
        <v>583</v>
      </c>
      <c r="D1813" s="17" t="s">
        <v>434</v>
      </c>
      <c r="E1813" s="17" t="s">
        <v>523</v>
      </c>
      <c r="F1813" s="17" t="s">
        <v>2328</v>
      </c>
      <c r="G1813" s="20" t="s">
        <v>424</v>
      </c>
      <c r="H1813" s="20" t="s">
        <v>4097</v>
      </c>
      <c r="I1813" s="20" t="str">
        <f t="shared" si="267"/>
        <v>Gm Rędziny (2)</v>
      </c>
      <c r="J1813" s="18" t="s">
        <v>2105</v>
      </c>
      <c r="K1813" s="151">
        <v>9368</v>
      </c>
      <c r="L1813" s="154">
        <v>1300</v>
      </c>
      <c r="M1813" s="68">
        <v>7</v>
      </c>
      <c r="N1813" s="187">
        <v>6093.68</v>
      </c>
      <c r="O1813" s="32">
        <f t="shared" si="269"/>
        <v>7.4722449999999995E-4</v>
      </c>
      <c r="P1813" s="32">
        <f t="shared" si="270"/>
        <v>1.594097E-4</v>
      </c>
      <c r="Q1813" s="30">
        <f t="shared" si="271"/>
        <v>5.8140400000000003E-5</v>
      </c>
      <c r="R1813" s="94">
        <f t="shared" si="268"/>
        <v>29070</v>
      </c>
      <c r="S1813" s="119"/>
      <c r="T1813" s="119"/>
      <c r="U1813" s="119"/>
      <c r="V1813" s="120"/>
      <c r="W1813" s="96">
        <f t="shared" si="272"/>
        <v>29070</v>
      </c>
    </row>
    <row r="1814" spans="1:23">
      <c r="A1814" s="165" t="s">
        <v>7209</v>
      </c>
      <c r="B1814" s="174">
        <v>2404162</v>
      </c>
      <c r="C1814" s="17" t="s">
        <v>583</v>
      </c>
      <c r="D1814" s="17" t="s">
        <v>434</v>
      </c>
      <c r="E1814" s="17" t="s">
        <v>527</v>
      </c>
      <c r="F1814" s="17" t="s">
        <v>2328</v>
      </c>
      <c r="G1814" s="20" t="s">
        <v>424</v>
      </c>
      <c r="H1814" s="20" t="s">
        <v>4098</v>
      </c>
      <c r="I1814" s="20" t="str">
        <f t="shared" si="267"/>
        <v>Gm Starcza (2)</v>
      </c>
      <c r="J1814" s="45" t="s">
        <v>2106</v>
      </c>
      <c r="K1814" s="151">
        <v>2991</v>
      </c>
      <c r="L1814" s="154">
        <v>427</v>
      </c>
      <c r="M1814" s="74">
        <v>2</v>
      </c>
      <c r="N1814" s="187">
        <v>4909.8</v>
      </c>
      <c r="O1814" s="32">
        <f t="shared" si="269"/>
        <v>6.6867260000000003E-4</v>
      </c>
      <c r="P1814" s="32">
        <f t="shared" si="270"/>
        <v>5.8153699999999999E-5</v>
      </c>
      <c r="Q1814" s="30">
        <f t="shared" si="271"/>
        <v>2.1209999999999999E-5</v>
      </c>
      <c r="R1814" s="94">
        <f t="shared" si="268"/>
        <v>10605</v>
      </c>
      <c r="S1814" s="119"/>
      <c r="T1814" s="119"/>
      <c r="U1814" s="119"/>
      <c r="V1814" s="120"/>
      <c r="W1814" s="96">
        <f t="shared" si="272"/>
        <v>10605</v>
      </c>
    </row>
    <row r="1815" spans="1:23">
      <c r="A1815" s="165" t="s">
        <v>7210</v>
      </c>
      <c r="B1815" s="174">
        <v>2405011</v>
      </c>
      <c r="C1815" s="47" t="s">
        <v>583</v>
      </c>
      <c r="D1815" s="47" t="s">
        <v>436</v>
      </c>
      <c r="E1815" s="17" t="s">
        <v>430</v>
      </c>
      <c r="F1815" s="17" t="s">
        <v>2327</v>
      </c>
      <c r="G1815" s="20" t="s">
        <v>423</v>
      </c>
      <c r="H1815" s="20" t="s">
        <v>4099</v>
      </c>
      <c r="I1815" s="20" t="str">
        <f t="shared" si="267"/>
        <v>M Knurów (1)</v>
      </c>
      <c r="J1815" s="34" t="s">
        <v>2107</v>
      </c>
      <c r="K1815" s="151">
        <v>34919</v>
      </c>
      <c r="L1815" s="154">
        <v>4911</v>
      </c>
      <c r="M1815" s="68">
        <v>20</v>
      </c>
      <c r="N1815" s="187">
        <v>6488.21</v>
      </c>
      <c r="O1815" s="48">
        <f t="shared" si="269"/>
        <v>5.7275399999999997E-4</v>
      </c>
      <c r="P1815" s="48">
        <f t="shared" si="270"/>
        <v>4.3352400000000002E-4</v>
      </c>
      <c r="Q1815" s="49">
        <f t="shared" si="271"/>
        <v>1.581164E-4</v>
      </c>
      <c r="R1815" s="94">
        <f t="shared" si="268"/>
        <v>79058</v>
      </c>
      <c r="S1815" s="119"/>
      <c r="T1815" s="119"/>
      <c r="U1815" s="119"/>
      <c r="V1815" s="120"/>
      <c r="W1815" s="96">
        <f t="shared" si="272"/>
        <v>79058</v>
      </c>
    </row>
    <row r="1816" spans="1:23">
      <c r="A1816" s="165" t="s">
        <v>7211</v>
      </c>
      <c r="B1816" s="174">
        <v>2405021</v>
      </c>
      <c r="C1816" s="17" t="s">
        <v>583</v>
      </c>
      <c r="D1816" s="17" t="s">
        <v>436</v>
      </c>
      <c r="E1816" s="17" t="s">
        <v>429</v>
      </c>
      <c r="F1816" s="17" t="s">
        <v>2327</v>
      </c>
      <c r="G1816" s="20" t="s">
        <v>423</v>
      </c>
      <c r="H1816" s="20" t="s">
        <v>4100</v>
      </c>
      <c r="I1816" s="20" t="str">
        <f t="shared" si="267"/>
        <v>M Pyskowice (1)</v>
      </c>
      <c r="J1816" s="18" t="s">
        <v>2108</v>
      </c>
      <c r="K1816" s="151">
        <v>17160</v>
      </c>
      <c r="L1816" s="154">
        <v>2228</v>
      </c>
      <c r="M1816" s="68">
        <v>7</v>
      </c>
      <c r="N1816" s="187">
        <v>5465.91</v>
      </c>
      <c r="O1816" s="32">
        <f t="shared" si="269"/>
        <v>4.0792539999999998E-4</v>
      </c>
      <c r="P1816" s="32">
        <f t="shared" si="270"/>
        <v>1.6627739999999999E-4</v>
      </c>
      <c r="Q1816" s="30">
        <f t="shared" si="271"/>
        <v>6.06453E-5</v>
      </c>
      <c r="R1816" s="94">
        <f t="shared" si="268"/>
        <v>30322</v>
      </c>
      <c r="S1816" s="119"/>
      <c r="T1816" s="119"/>
      <c r="U1816" s="119"/>
      <c r="V1816" s="120"/>
      <c r="W1816" s="96">
        <f t="shared" si="272"/>
        <v>30322</v>
      </c>
    </row>
    <row r="1817" spans="1:23">
      <c r="A1817" s="165" t="s">
        <v>7212</v>
      </c>
      <c r="B1817" s="174">
        <v>2405032</v>
      </c>
      <c r="C1817" s="17" t="s">
        <v>583</v>
      </c>
      <c r="D1817" s="17" t="s">
        <v>436</v>
      </c>
      <c r="E1817" s="17" t="s">
        <v>432</v>
      </c>
      <c r="F1817" s="17" t="s">
        <v>2328</v>
      </c>
      <c r="G1817" s="20" t="s">
        <v>424</v>
      </c>
      <c r="H1817" s="20" t="s">
        <v>4101</v>
      </c>
      <c r="I1817" s="20" t="str">
        <f t="shared" si="267"/>
        <v>Gm Gierałtowice (2)</v>
      </c>
      <c r="J1817" s="45" t="s">
        <v>2109</v>
      </c>
      <c r="K1817" s="151">
        <v>12827</v>
      </c>
      <c r="L1817" s="154">
        <v>2173</v>
      </c>
      <c r="M1817" s="74">
        <v>107</v>
      </c>
      <c r="N1817" s="187">
        <v>7762.79</v>
      </c>
      <c r="O1817" s="32">
        <f t="shared" si="269"/>
        <v>8.3417790000000006E-3</v>
      </c>
      <c r="P1817" s="32">
        <f t="shared" si="270"/>
        <v>2.3350735000000002E-3</v>
      </c>
      <c r="Q1817" s="30">
        <f t="shared" si="271"/>
        <v>8.5165659999999999E-4</v>
      </c>
      <c r="R1817" s="94">
        <f t="shared" si="268"/>
        <v>425828</v>
      </c>
      <c r="S1817" s="119"/>
      <c r="T1817" s="119"/>
      <c r="U1817" s="119"/>
      <c r="V1817" s="120"/>
      <c r="W1817" s="96">
        <f t="shared" si="272"/>
        <v>425828</v>
      </c>
    </row>
    <row r="1818" spans="1:23">
      <c r="A1818" s="165" t="s">
        <v>7213</v>
      </c>
      <c r="B1818" s="174">
        <v>2405042</v>
      </c>
      <c r="C1818" s="17" t="s">
        <v>583</v>
      </c>
      <c r="D1818" s="17" t="s">
        <v>436</v>
      </c>
      <c r="E1818" s="17" t="s">
        <v>434</v>
      </c>
      <c r="F1818" s="17" t="s">
        <v>2328</v>
      </c>
      <c r="G1818" s="20" t="s">
        <v>424</v>
      </c>
      <c r="H1818" s="20" t="s">
        <v>4102</v>
      </c>
      <c r="I1818" s="20" t="str">
        <f t="shared" si="267"/>
        <v>Gm Pilchowice (2)</v>
      </c>
      <c r="J1818" s="45" t="s">
        <v>2110</v>
      </c>
      <c r="K1818" s="151">
        <v>12922</v>
      </c>
      <c r="L1818" s="154">
        <v>2176</v>
      </c>
      <c r="M1818" s="74">
        <v>2</v>
      </c>
      <c r="N1818" s="187">
        <v>6657.41</v>
      </c>
      <c r="O1818" s="32">
        <f t="shared" si="269"/>
        <v>1.5477479999999999E-4</v>
      </c>
      <c r="P1818" s="32">
        <f t="shared" si="270"/>
        <v>5.0588699999999999E-5</v>
      </c>
      <c r="Q1818" s="30">
        <f t="shared" si="271"/>
        <v>1.84508E-5</v>
      </c>
      <c r="R1818" s="94">
        <f t="shared" si="268"/>
        <v>9225</v>
      </c>
      <c r="S1818" s="119"/>
      <c r="T1818" s="119"/>
      <c r="U1818" s="119"/>
      <c r="V1818" s="120"/>
      <c r="W1818" s="96">
        <f t="shared" si="272"/>
        <v>9225</v>
      </c>
    </row>
    <row r="1819" spans="1:23">
      <c r="A1819" s="165" t="s">
        <v>7214</v>
      </c>
      <c r="B1819" s="174">
        <v>2405052</v>
      </c>
      <c r="C1819" s="17" t="s">
        <v>583</v>
      </c>
      <c r="D1819" s="17" t="s">
        <v>436</v>
      </c>
      <c r="E1819" s="17" t="s">
        <v>436</v>
      </c>
      <c r="F1819" s="17" t="s">
        <v>2328</v>
      </c>
      <c r="G1819" s="20" t="s">
        <v>424</v>
      </c>
      <c r="H1819" s="20" t="s">
        <v>4103</v>
      </c>
      <c r="I1819" s="20" t="str">
        <f t="shared" si="267"/>
        <v>Gm Rudziniec (2)</v>
      </c>
      <c r="J1819" s="18" t="s">
        <v>2111</v>
      </c>
      <c r="K1819" s="151">
        <v>10834</v>
      </c>
      <c r="L1819" s="154">
        <v>1566</v>
      </c>
      <c r="M1819" s="68">
        <v>2</v>
      </c>
      <c r="N1819" s="187">
        <v>5548</v>
      </c>
      <c r="O1819" s="32">
        <f t="shared" si="269"/>
        <v>1.84604E-4</v>
      </c>
      <c r="P1819" s="32">
        <f t="shared" si="270"/>
        <v>5.2107000000000001E-5</v>
      </c>
      <c r="Q1819" s="30">
        <f t="shared" si="271"/>
        <v>1.9004600000000001E-5</v>
      </c>
      <c r="R1819" s="94">
        <f t="shared" si="268"/>
        <v>9502</v>
      </c>
      <c r="S1819" s="119"/>
      <c r="T1819" s="119"/>
      <c r="U1819" s="119"/>
      <c r="V1819" s="120"/>
      <c r="W1819" s="96">
        <f t="shared" si="272"/>
        <v>9502</v>
      </c>
    </row>
    <row r="1820" spans="1:23">
      <c r="A1820" s="165" t="s">
        <v>7215</v>
      </c>
      <c r="B1820" s="174">
        <v>2405063</v>
      </c>
      <c r="C1820" s="17" t="s">
        <v>583</v>
      </c>
      <c r="D1820" s="17" t="s">
        <v>436</v>
      </c>
      <c r="E1820" s="17" t="s">
        <v>438</v>
      </c>
      <c r="F1820" s="17" t="s">
        <v>2329</v>
      </c>
      <c r="G1820" s="20" t="s">
        <v>425</v>
      </c>
      <c r="H1820" s="20" t="s">
        <v>4104</v>
      </c>
      <c r="I1820" s="20" t="str">
        <f t="shared" si="267"/>
        <v>M-Gm Sośnicowice (3)</v>
      </c>
      <c r="J1820" s="45" t="s">
        <v>2112</v>
      </c>
      <c r="K1820" s="151">
        <v>9163</v>
      </c>
      <c r="L1820" s="154">
        <v>1448</v>
      </c>
      <c r="M1820" s="74">
        <v>34</v>
      </c>
      <c r="N1820" s="187">
        <v>6757.11</v>
      </c>
      <c r="O1820" s="32">
        <f t="shared" si="269"/>
        <v>3.7105750999999998E-3</v>
      </c>
      <c r="P1820" s="32">
        <f t="shared" si="270"/>
        <v>7.9514950000000005E-4</v>
      </c>
      <c r="Q1820" s="30">
        <f t="shared" si="271"/>
        <v>2.9000979999999998E-4</v>
      </c>
      <c r="R1820" s="94">
        <f t="shared" si="268"/>
        <v>145004</v>
      </c>
      <c r="S1820" s="119"/>
      <c r="T1820" s="119"/>
      <c r="U1820" s="119"/>
      <c r="V1820" s="120"/>
      <c r="W1820" s="96">
        <f t="shared" si="272"/>
        <v>145004</v>
      </c>
    </row>
    <row r="1821" spans="1:23">
      <c r="A1821" s="165" t="s">
        <v>7216</v>
      </c>
      <c r="B1821" s="174">
        <v>2405073</v>
      </c>
      <c r="C1821" s="17" t="s">
        <v>583</v>
      </c>
      <c r="D1821" s="17" t="s">
        <v>436</v>
      </c>
      <c r="E1821" s="17" t="s">
        <v>445</v>
      </c>
      <c r="F1821" s="17" t="s">
        <v>2329</v>
      </c>
      <c r="G1821" s="20" t="s">
        <v>425</v>
      </c>
      <c r="H1821" s="20" t="s">
        <v>4105</v>
      </c>
      <c r="I1821" s="20" t="str">
        <f t="shared" si="267"/>
        <v>M-Gm Toszek (3)</v>
      </c>
      <c r="J1821" s="18" t="s">
        <v>2113</v>
      </c>
      <c r="K1821" s="151">
        <v>9227</v>
      </c>
      <c r="L1821" s="154">
        <v>1301</v>
      </c>
      <c r="M1821" s="68">
        <v>3</v>
      </c>
      <c r="N1821" s="187">
        <v>4633.33</v>
      </c>
      <c r="O1821" s="32">
        <f t="shared" si="269"/>
        <v>3.2513270000000003E-4</v>
      </c>
      <c r="P1821" s="32">
        <f t="shared" si="270"/>
        <v>9.1294500000000005E-5</v>
      </c>
      <c r="Q1821" s="30">
        <f t="shared" si="271"/>
        <v>3.3297199999999997E-5</v>
      </c>
      <c r="R1821" s="94">
        <f t="shared" si="268"/>
        <v>16648</v>
      </c>
      <c r="S1821" s="119"/>
      <c r="T1821" s="119"/>
      <c r="U1821" s="119"/>
      <c r="V1821" s="120"/>
      <c r="W1821" s="96">
        <f t="shared" si="272"/>
        <v>16648</v>
      </c>
    </row>
    <row r="1822" spans="1:23">
      <c r="A1822" s="165" t="s">
        <v>7217</v>
      </c>
      <c r="B1822" s="174">
        <v>2405082</v>
      </c>
      <c r="C1822" s="17" t="s">
        <v>583</v>
      </c>
      <c r="D1822" s="17" t="s">
        <v>436</v>
      </c>
      <c r="E1822" s="17" t="s">
        <v>469</v>
      </c>
      <c r="F1822" s="17" t="s">
        <v>2328</v>
      </c>
      <c r="G1822" s="20" t="s">
        <v>424</v>
      </c>
      <c r="H1822" s="20" t="s">
        <v>4106</v>
      </c>
      <c r="I1822" s="20" t="str">
        <f t="shared" si="267"/>
        <v>Gm Wielowieś (2)</v>
      </c>
      <c r="J1822" s="18" t="s">
        <v>2114</v>
      </c>
      <c r="K1822" s="151">
        <v>5635</v>
      </c>
      <c r="L1822" s="154">
        <v>813</v>
      </c>
      <c r="M1822" s="74">
        <v>1</v>
      </c>
      <c r="N1822" s="187">
        <v>5017.5600000000004</v>
      </c>
      <c r="O1822" s="32">
        <f t="shared" si="269"/>
        <v>1.7746219999999999E-4</v>
      </c>
      <c r="P1822" s="32">
        <f t="shared" si="270"/>
        <v>2.87543E-5</v>
      </c>
      <c r="Q1822" s="30">
        <f t="shared" si="271"/>
        <v>1.04873E-5</v>
      </c>
      <c r="R1822" s="94">
        <f t="shared" si="268"/>
        <v>5243</v>
      </c>
      <c r="S1822" s="119"/>
      <c r="T1822" s="119"/>
      <c r="U1822" s="119"/>
      <c r="V1822" s="120"/>
      <c r="W1822" s="96">
        <f t="shared" si="272"/>
        <v>5243</v>
      </c>
    </row>
    <row r="1823" spans="1:23">
      <c r="A1823" s="165" t="s">
        <v>7218</v>
      </c>
      <c r="B1823" s="174">
        <v>2406013</v>
      </c>
      <c r="C1823" s="17" t="s">
        <v>583</v>
      </c>
      <c r="D1823" s="17" t="s">
        <v>438</v>
      </c>
      <c r="E1823" s="17" t="s">
        <v>430</v>
      </c>
      <c r="F1823" s="17" t="s">
        <v>2329</v>
      </c>
      <c r="G1823" s="20" t="s">
        <v>425</v>
      </c>
      <c r="H1823" s="20" t="s">
        <v>4107</v>
      </c>
      <c r="I1823" s="20" t="str">
        <f t="shared" si="267"/>
        <v>M-Gm Kłobuck (3)</v>
      </c>
      <c r="J1823" s="18" t="s">
        <v>2115</v>
      </c>
      <c r="K1823" s="151">
        <v>19352</v>
      </c>
      <c r="L1823" s="154">
        <v>2522</v>
      </c>
      <c r="M1823" s="68">
        <v>62</v>
      </c>
      <c r="N1823" s="187">
        <v>6057.5</v>
      </c>
      <c r="O1823" s="32">
        <f t="shared" si="269"/>
        <v>3.2038031999999999E-3</v>
      </c>
      <c r="P1823" s="32">
        <f t="shared" si="270"/>
        <v>1.3338822000000001E-3</v>
      </c>
      <c r="Q1823" s="30">
        <f t="shared" si="271"/>
        <v>4.864984E-4</v>
      </c>
      <c r="R1823" s="94">
        <f t="shared" si="268"/>
        <v>243249</v>
      </c>
      <c r="S1823" s="119"/>
      <c r="T1823" s="119"/>
      <c r="U1823" s="119"/>
      <c r="V1823" s="120"/>
      <c r="W1823" s="96">
        <f t="shared" si="272"/>
        <v>243249</v>
      </c>
    </row>
    <row r="1824" spans="1:23">
      <c r="A1824" s="165" t="s">
        <v>7219</v>
      </c>
      <c r="B1824" s="174">
        <v>2406023</v>
      </c>
      <c r="C1824" s="17" t="s">
        <v>583</v>
      </c>
      <c r="D1824" s="17" t="s">
        <v>438</v>
      </c>
      <c r="E1824" s="17" t="s">
        <v>429</v>
      </c>
      <c r="F1824" s="17" t="s">
        <v>2329</v>
      </c>
      <c r="G1824" s="20" t="s">
        <v>425</v>
      </c>
      <c r="H1824" s="20" t="s">
        <v>4108</v>
      </c>
      <c r="I1824" s="20" t="str">
        <f t="shared" si="267"/>
        <v>M-Gm Krzepice (3)</v>
      </c>
      <c r="J1824" s="18" t="s">
        <v>2116</v>
      </c>
      <c r="K1824" s="151">
        <v>8337</v>
      </c>
      <c r="L1824" s="154">
        <v>1116</v>
      </c>
      <c r="M1824" s="68">
        <v>13</v>
      </c>
      <c r="N1824" s="187">
        <v>4940.99</v>
      </c>
      <c r="O1824" s="32">
        <f t="shared" si="269"/>
        <v>1.5593139E-3</v>
      </c>
      <c r="P1824" s="32">
        <f t="shared" si="270"/>
        <v>3.521954E-4</v>
      </c>
      <c r="Q1824" s="30">
        <f t="shared" si="271"/>
        <v>1.2845399999999999E-4</v>
      </c>
      <c r="R1824" s="94">
        <f t="shared" si="268"/>
        <v>64227</v>
      </c>
      <c r="S1824" s="119"/>
      <c r="T1824" s="119"/>
      <c r="U1824" s="119"/>
      <c r="V1824" s="120"/>
      <c r="W1824" s="96">
        <f t="shared" si="272"/>
        <v>64227</v>
      </c>
    </row>
    <row r="1825" spans="1:23">
      <c r="A1825" s="165" t="s">
        <v>7220</v>
      </c>
      <c r="B1825" s="174">
        <v>2406032</v>
      </c>
      <c r="C1825" s="17" t="s">
        <v>583</v>
      </c>
      <c r="D1825" s="17" t="s">
        <v>438</v>
      </c>
      <c r="E1825" s="17" t="s">
        <v>432</v>
      </c>
      <c r="F1825" s="17" t="s">
        <v>2328</v>
      </c>
      <c r="G1825" s="20" t="s">
        <v>424</v>
      </c>
      <c r="H1825" s="20" t="s">
        <v>4109</v>
      </c>
      <c r="I1825" s="20" t="str">
        <f t="shared" si="267"/>
        <v>Gm Lipie (2)</v>
      </c>
      <c r="J1825" s="18" t="s">
        <v>2117</v>
      </c>
      <c r="K1825" s="151">
        <v>5838</v>
      </c>
      <c r="L1825" s="154">
        <v>772</v>
      </c>
      <c r="M1825" s="68">
        <v>6</v>
      </c>
      <c r="N1825" s="187">
        <v>5411.08</v>
      </c>
      <c r="O1825" s="32">
        <f t="shared" si="269"/>
        <v>1.0277492E-3</v>
      </c>
      <c r="P1825" s="32">
        <f t="shared" si="270"/>
        <v>1.466292E-4</v>
      </c>
      <c r="Q1825" s="30">
        <f t="shared" si="271"/>
        <v>5.3479100000000001E-5</v>
      </c>
      <c r="R1825" s="94">
        <f t="shared" si="268"/>
        <v>26739</v>
      </c>
      <c r="S1825" s="119"/>
      <c r="T1825" s="119"/>
      <c r="U1825" s="119"/>
      <c r="V1825" s="120"/>
      <c r="W1825" s="96">
        <f t="shared" si="272"/>
        <v>26739</v>
      </c>
    </row>
    <row r="1826" spans="1:23">
      <c r="A1826" s="165" t="s">
        <v>7221</v>
      </c>
      <c r="B1826" s="174">
        <v>2406042</v>
      </c>
      <c r="C1826" s="17" t="s">
        <v>583</v>
      </c>
      <c r="D1826" s="17" t="s">
        <v>438</v>
      </c>
      <c r="E1826" s="17" t="s">
        <v>434</v>
      </c>
      <c r="F1826" s="17" t="s">
        <v>2328</v>
      </c>
      <c r="G1826" s="20" t="s">
        <v>424</v>
      </c>
      <c r="H1826" s="20" t="s">
        <v>4110</v>
      </c>
      <c r="I1826" s="20" t="str">
        <f t="shared" si="267"/>
        <v>Gm Miedźno (2)</v>
      </c>
      <c r="J1826" s="18" t="s">
        <v>2118</v>
      </c>
      <c r="K1826" s="151">
        <v>7353</v>
      </c>
      <c r="L1826" s="154">
        <v>1017</v>
      </c>
      <c r="M1826" s="68">
        <v>10</v>
      </c>
      <c r="N1826" s="187">
        <v>4517.83</v>
      </c>
      <c r="O1826" s="32">
        <f t="shared" si="269"/>
        <v>1.3599891000000001E-3</v>
      </c>
      <c r="P1826" s="32">
        <f t="shared" si="270"/>
        <v>3.0614450000000001E-4</v>
      </c>
      <c r="Q1826" s="30">
        <f t="shared" si="271"/>
        <v>1.116581E-4</v>
      </c>
      <c r="R1826" s="94">
        <f t="shared" si="268"/>
        <v>55829</v>
      </c>
      <c r="S1826" s="119"/>
      <c r="T1826" s="119"/>
      <c r="U1826" s="119"/>
      <c r="V1826" s="120"/>
      <c r="W1826" s="96">
        <f t="shared" si="272"/>
        <v>55829</v>
      </c>
    </row>
    <row r="1827" spans="1:23">
      <c r="A1827" s="165" t="s">
        <v>7222</v>
      </c>
      <c r="B1827" s="174">
        <v>2406052</v>
      </c>
      <c r="C1827" s="17" t="s">
        <v>583</v>
      </c>
      <c r="D1827" s="17" t="s">
        <v>438</v>
      </c>
      <c r="E1827" s="17" t="s">
        <v>436</v>
      </c>
      <c r="F1827" s="17" t="s">
        <v>2328</v>
      </c>
      <c r="G1827" s="20" t="s">
        <v>424</v>
      </c>
      <c r="H1827" s="20" t="s">
        <v>4111</v>
      </c>
      <c r="I1827" s="20" t="str">
        <f t="shared" si="267"/>
        <v>Gm Opatów (2)</v>
      </c>
      <c r="J1827" s="18" t="s">
        <v>2119</v>
      </c>
      <c r="K1827" s="151">
        <v>6505</v>
      </c>
      <c r="L1827" s="154">
        <v>958</v>
      </c>
      <c r="M1827" s="68">
        <v>14</v>
      </c>
      <c r="N1827" s="187">
        <v>4347.97</v>
      </c>
      <c r="O1827" s="32">
        <f t="shared" si="269"/>
        <v>2.1521906000000002E-3</v>
      </c>
      <c r="P1827" s="32">
        <f t="shared" si="270"/>
        <v>4.7419790000000002E-4</v>
      </c>
      <c r="Q1827" s="30">
        <f t="shared" si="271"/>
        <v>1.7295120000000001E-4</v>
      </c>
      <c r="R1827" s="94">
        <f t="shared" si="268"/>
        <v>86475</v>
      </c>
      <c r="S1827" s="119"/>
      <c r="T1827" s="119"/>
      <c r="U1827" s="119"/>
      <c r="V1827" s="120"/>
      <c r="W1827" s="96">
        <f t="shared" si="272"/>
        <v>86475</v>
      </c>
    </row>
    <row r="1828" spans="1:23">
      <c r="A1828" s="165" t="s">
        <v>7223</v>
      </c>
      <c r="B1828" s="174">
        <v>2406062</v>
      </c>
      <c r="C1828" s="17" t="s">
        <v>583</v>
      </c>
      <c r="D1828" s="17" t="s">
        <v>438</v>
      </c>
      <c r="E1828" s="17" t="s">
        <v>438</v>
      </c>
      <c r="F1828" s="17" t="s">
        <v>2328</v>
      </c>
      <c r="G1828" s="20" t="s">
        <v>424</v>
      </c>
      <c r="H1828" s="20" t="s">
        <v>4112</v>
      </c>
      <c r="I1828" s="20" t="str">
        <f t="shared" si="267"/>
        <v>Gm Panki (2)</v>
      </c>
      <c r="J1828" s="18" t="s">
        <v>2120</v>
      </c>
      <c r="K1828" s="151">
        <v>4756</v>
      </c>
      <c r="L1828" s="154">
        <v>646</v>
      </c>
      <c r="M1828" s="68">
        <v>8</v>
      </c>
      <c r="N1828" s="187">
        <v>6097.72</v>
      </c>
      <c r="O1828" s="32">
        <f t="shared" si="269"/>
        <v>1.6820857000000001E-3</v>
      </c>
      <c r="P1828" s="32">
        <f t="shared" si="270"/>
        <v>1.7820220000000001E-4</v>
      </c>
      <c r="Q1828" s="30">
        <f t="shared" si="271"/>
        <v>6.4994500000000003E-5</v>
      </c>
      <c r="R1828" s="94">
        <f t="shared" si="268"/>
        <v>32497</v>
      </c>
      <c r="S1828" s="119"/>
      <c r="T1828" s="119"/>
      <c r="U1828" s="119"/>
      <c r="V1828" s="120"/>
      <c r="W1828" s="96">
        <f t="shared" si="272"/>
        <v>32497</v>
      </c>
    </row>
    <row r="1829" spans="1:23">
      <c r="A1829" s="165" t="s">
        <v>7224</v>
      </c>
      <c r="B1829" s="174">
        <v>2406072</v>
      </c>
      <c r="C1829" s="17" t="s">
        <v>583</v>
      </c>
      <c r="D1829" s="17" t="s">
        <v>438</v>
      </c>
      <c r="E1829" s="17" t="s">
        <v>445</v>
      </c>
      <c r="F1829" s="17" t="s">
        <v>2328</v>
      </c>
      <c r="G1829" s="20" t="s">
        <v>424</v>
      </c>
      <c r="H1829" s="20" t="s">
        <v>4113</v>
      </c>
      <c r="I1829" s="20" t="str">
        <f t="shared" si="267"/>
        <v>Gm Popów (2)</v>
      </c>
      <c r="J1829" s="18" t="s">
        <v>2121</v>
      </c>
      <c r="K1829" s="151">
        <v>5626</v>
      </c>
      <c r="L1829" s="154">
        <v>737</v>
      </c>
      <c r="M1829" s="68">
        <v>5</v>
      </c>
      <c r="N1829" s="187">
        <v>4932.1899999999996</v>
      </c>
      <c r="O1829" s="32">
        <f t="shared" si="269"/>
        <v>8.8873079999999996E-4</v>
      </c>
      <c r="P1829" s="32">
        <f t="shared" si="270"/>
        <v>1.327999E-4</v>
      </c>
      <c r="Q1829" s="30">
        <f t="shared" si="271"/>
        <v>4.84352E-5</v>
      </c>
      <c r="R1829" s="94">
        <f t="shared" si="268"/>
        <v>24217</v>
      </c>
      <c r="S1829" s="119"/>
      <c r="T1829" s="119"/>
      <c r="U1829" s="119"/>
      <c r="V1829" s="120"/>
      <c r="W1829" s="96">
        <f t="shared" si="272"/>
        <v>24217</v>
      </c>
    </row>
    <row r="1830" spans="1:23">
      <c r="A1830" s="165" t="s">
        <v>7225</v>
      </c>
      <c r="B1830" s="174">
        <v>2406082</v>
      </c>
      <c r="C1830" s="17" t="s">
        <v>583</v>
      </c>
      <c r="D1830" s="17" t="s">
        <v>438</v>
      </c>
      <c r="E1830" s="17" t="s">
        <v>469</v>
      </c>
      <c r="F1830" s="17" t="s">
        <v>2328</v>
      </c>
      <c r="G1830" s="20" t="s">
        <v>424</v>
      </c>
      <c r="H1830" s="20" t="s">
        <v>4114</v>
      </c>
      <c r="I1830" s="20" t="str">
        <f t="shared" si="267"/>
        <v>Gm Przystajń (2)</v>
      </c>
      <c r="J1830" s="18" t="s">
        <v>2122</v>
      </c>
      <c r="K1830" s="151">
        <v>5633</v>
      </c>
      <c r="L1830" s="154">
        <v>790</v>
      </c>
      <c r="M1830" s="68">
        <v>11</v>
      </c>
      <c r="N1830" s="187">
        <v>5878.59</v>
      </c>
      <c r="O1830" s="32">
        <f t="shared" si="269"/>
        <v>1.9527781999999999E-3</v>
      </c>
      <c r="P1830" s="32">
        <f t="shared" si="270"/>
        <v>2.6242589999999998E-4</v>
      </c>
      <c r="Q1830" s="30">
        <f t="shared" si="271"/>
        <v>9.5712900000000003E-5</v>
      </c>
      <c r="R1830" s="94">
        <f t="shared" si="268"/>
        <v>47856</v>
      </c>
      <c r="S1830" s="119"/>
      <c r="T1830" s="119"/>
      <c r="U1830" s="119"/>
      <c r="V1830" s="120"/>
      <c r="W1830" s="96">
        <f t="shared" si="272"/>
        <v>47856</v>
      </c>
    </row>
    <row r="1831" spans="1:23">
      <c r="A1831" s="165" t="s">
        <v>7226</v>
      </c>
      <c r="B1831" s="174">
        <v>2406092</v>
      </c>
      <c r="C1831" s="17" t="s">
        <v>583</v>
      </c>
      <c r="D1831" s="17" t="s">
        <v>438</v>
      </c>
      <c r="E1831" s="17" t="s">
        <v>471</v>
      </c>
      <c r="F1831" s="17" t="s">
        <v>2328</v>
      </c>
      <c r="G1831" s="20" t="s">
        <v>424</v>
      </c>
      <c r="H1831" s="20" t="s">
        <v>4115</v>
      </c>
      <c r="I1831" s="20" t="str">
        <f t="shared" si="267"/>
        <v>Gm Wręczyca Wielka (2)</v>
      </c>
      <c r="J1831" s="18" t="s">
        <v>2123</v>
      </c>
      <c r="K1831" s="151">
        <v>17436</v>
      </c>
      <c r="L1831" s="154">
        <v>2449</v>
      </c>
      <c r="M1831" s="68">
        <v>35</v>
      </c>
      <c r="N1831" s="187">
        <v>4508.24</v>
      </c>
      <c r="O1831" s="32">
        <f t="shared" si="269"/>
        <v>2.0073411000000002E-3</v>
      </c>
      <c r="P1831" s="32">
        <f t="shared" si="270"/>
        <v>1.0904428999999999E-3</v>
      </c>
      <c r="Q1831" s="30">
        <f t="shared" si="271"/>
        <v>3.9771030000000001E-4</v>
      </c>
      <c r="R1831" s="94">
        <f t="shared" si="268"/>
        <v>198855</v>
      </c>
      <c r="S1831" s="119"/>
      <c r="T1831" s="119"/>
      <c r="U1831" s="119"/>
      <c r="V1831" s="120"/>
      <c r="W1831" s="96">
        <f t="shared" si="272"/>
        <v>198855</v>
      </c>
    </row>
    <row r="1832" spans="1:23" ht="20.25" customHeight="1">
      <c r="A1832" s="165" t="s">
        <v>7227</v>
      </c>
      <c r="B1832" s="174">
        <v>2407011</v>
      </c>
      <c r="C1832" s="17" t="s">
        <v>583</v>
      </c>
      <c r="D1832" s="17" t="s">
        <v>445</v>
      </c>
      <c r="E1832" s="17" t="s">
        <v>430</v>
      </c>
      <c r="F1832" s="17" t="s">
        <v>2327</v>
      </c>
      <c r="G1832" s="20" t="s">
        <v>423</v>
      </c>
      <c r="H1832" s="20" t="s">
        <v>4116</v>
      </c>
      <c r="I1832" s="20" t="str">
        <f t="shared" si="267"/>
        <v>M Lubliniec (1)</v>
      </c>
      <c r="J1832" s="18" t="s">
        <v>2124</v>
      </c>
      <c r="K1832" s="151">
        <v>22931</v>
      </c>
      <c r="L1832" s="154">
        <v>3048</v>
      </c>
      <c r="M1832" s="68">
        <v>13</v>
      </c>
      <c r="N1832" s="187">
        <v>5412.91</v>
      </c>
      <c r="O1832" s="32">
        <f t="shared" si="269"/>
        <v>5.6691809999999995E-4</v>
      </c>
      <c r="P1832" s="32">
        <f t="shared" si="270"/>
        <v>3.192305E-4</v>
      </c>
      <c r="Q1832" s="30">
        <f t="shared" si="271"/>
        <v>1.164309E-4</v>
      </c>
      <c r="R1832" s="94">
        <f t="shared" si="268"/>
        <v>58215</v>
      </c>
      <c r="S1832" s="119"/>
      <c r="T1832" s="119"/>
      <c r="U1832" s="119"/>
      <c r="V1832" s="120"/>
      <c r="W1832" s="96">
        <f t="shared" si="272"/>
        <v>58215</v>
      </c>
    </row>
    <row r="1833" spans="1:23">
      <c r="A1833" s="165" t="s">
        <v>7228</v>
      </c>
      <c r="B1833" s="174">
        <v>2407022</v>
      </c>
      <c r="C1833" s="17" t="s">
        <v>583</v>
      </c>
      <c r="D1833" s="17" t="s">
        <v>445</v>
      </c>
      <c r="E1833" s="17" t="s">
        <v>429</v>
      </c>
      <c r="F1833" s="17" t="s">
        <v>2328</v>
      </c>
      <c r="G1833" s="20" t="s">
        <v>424</v>
      </c>
      <c r="H1833" s="20" t="s">
        <v>4117</v>
      </c>
      <c r="I1833" s="20" t="str">
        <f t="shared" si="267"/>
        <v>Gm Boronów (2)</v>
      </c>
      <c r="J1833" s="18" t="s">
        <v>2125</v>
      </c>
      <c r="K1833" s="151">
        <v>3295</v>
      </c>
      <c r="L1833" s="154">
        <v>486</v>
      </c>
      <c r="M1833" s="74">
        <v>72</v>
      </c>
      <c r="N1833" s="187">
        <v>6863.69</v>
      </c>
      <c r="O1833" s="32">
        <f t="shared" ref="O1833:O1864" si="273" xml:space="preserve"> ROUNDDOWN(M1833/K1833,10)</f>
        <v>2.18512898E-2</v>
      </c>
      <c r="P1833" s="32">
        <f t="shared" ref="P1833:P1864" si="274">ROUNDDOWN(L1833*O1833/N1833,10)</f>
        <v>1.5472328E-3</v>
      </c>
      <c r="Q1833" s="30">
        <f t="shared" ref="Q1833:Q1864" si="275">ROUNDDOWN(P1833/$P$2498,10)</f>
        <v>5.643124E-4</v>
      </c>
      <c r="R1833" s="94">
        <f t="shared" si="268"/>
        <v>282156</v>
      </c>
      <c r="S1833" s="119"/>
      <c r="T1833" s="119"/>
      <c r="U1833" s="119"/>
      <c r="V1833" s="120"/>
      <c r="W1833" s="96">
        <f t="shared" ref="W1833:W1864" si="276">MIN(R1833:U1833)</f>
        <v>282156</v>
      </c>
    </row>
    <row r="1834" spans="1:23">
      <c r="A1834" s="165" t="s">
        <v>7229</v>
      </c>
      <c r="B1834" s="174">
        <v>2407032</v>
      </c>
      <c r="C1834" s="17" t="s">
        <v>583</v>
      </c>
      <c r="D1834" s="17" t="s">
        <v>445</v>
      </c>
      <c r="E1834" s="17" t="s">
        <v>432</v>
      </c>
      <c r="F1834" s="17" t="s">
        <v>2328</v>
      </c>
      <c r="G1834" s="20" t="s">
        <v>424</v>
      </c>
      <c r="H1834" s="20" t="s">
        <v>4118</v>
      </c>
      <c r="I1834" s="20" t="str">
        <f t="shared" si="267"/>
        <v>Gm Ciasna (2)</v>
      </c>
      <c r="J1834" s="18" t="s">
        <v>2126</v>
      </c>
      <c r="K1834" s="151">
        <v>7140</v>
      </c>
      <c r="L1834" s="154">
        <v>927</v>
      </c>
      <c r="M1834" s="68">
        <v>5</v>
      </c>
      <c r="N1834" s="187">
        <v>4696.76</v>
      </c>
      <c r="O1834" s="32">
        <f t="shared" si="273"/>
        <v>7.0028009999999999E-4</v>
      </c>
      <c r="P1834" s="32">
        <f t="shared" si="274"/>
        <v>1.382143E-4</v>
      </c>
      <c r="Q1834" s="30">
        <f t="shared" si="275"/>
        <v>5.041E-5</v>
      </c>
      <c r="R1834" s="94">
        <f t="shared" si="268"/>
        <v>25205</v>
      </c>
      <c r="S1834" s="119"/>
      <c r="T1834" s="119"/>
      <c r="U1834" s="119"/>
      <c r="V1834" s="120"/>
      <c r="W1834" s="96">
        <f t="shared" si="276"/>
        <v>25205</v>
      </c>
    </row>
    <row r="1835" spans="1:23">
      <c r="A1835" s="165" t="s">
        <v>7230</v>
      </c>
      <c r="B1835" s="174">
        <v>2407042</v>
      </c>
      <c r="C1835" s="17" t="s">
        <v>583</v>
      </c>
      <c r="D1835" s="17" t="s">
        <v>445</v>
      </c>
      <c r="E1835" s="17" t="s">
        <v>434</v>
      </c>
      <c r="F1835" s="17" t="s">
        <v>2328</v>
      </c>
      <c r="G1835" s="20" t="s">
        <v>424</v>
      </c>
      <c r="H1835" s="20" t="s">
        <v>4119</v>
      </c>
      <c r="I1835" s="20" t="str">
        <f t="shared" si="267"/>
        <v>Gm Herby (2)</v>
      </c>
      <c r="J1835" s="18" t="s">
        <v>2127</v>
      </c>
      <c r="K1835" s="151">
        <v>6308</v>
      </c>
      <c r="L1835" s="154">
        <v>899</v>
      </c>
      <c r="M1835" s="68">
        <v>10</v>
      </c>
      <c r="N1835" s="187">
        <v>5353.24</v>
      </c>
      <c r="O1835" s="32">
        <f t="shared" si="273"/>
        <v>1.5852885E-3</v>
      </c>
      <c r="P1835" s="32">
        <f t="shared" si="274"/>
        <v>2.662265E-4</v>
      </c>
      <c r="Q1835" s="30">
        <f t="shared" si="275"/>
        <v>9.7099099999999993E-5</v>
      </c>
      <c r="R1835" s="94">
        <f t="shared" si="268"/>
        <v>48549</v>
      </c>
      <c r="S1835" s="119"/>
      <c r="T1835" s="119"/>
      <c r="U1835" s="119"/>
      <c r="V1835" s="120"/>
      <c r="W1835" s="96">
        <f t="shared" si="276"/>
        <v>48549</v>
      </c>
    </row>
    <row r="1836" spans="1:23">
      <c r="A1836" s="165" t="s">
        <v>7231</v>
      </c>
      <c r="B1836" s="174">
        <v>2407052</v>
      </c>
      <c r="C1836" s="17" t="s">
        <v>583</v>
      </c>
      <c r="D1836" s="17" t="s">
        <v>445</v>
      </c>
      <c r="E1836" s="17" t="s">
        <v>436</v>
      </c>
      <c r="F1836" s="17" t="s">
        <v>2328</v>
      </c>
      <c r="G1836" s="20" t="s">
        <v>424</v>
      </c>
      <c r="H1836" s="20" t="s">
        <v>4120</v>
      </c>
      <c r="I1836" s="20" t="str">
        <f t="shared" si="267"/>
        <v>Gm Kochanowice (2)</v>
      </c>
      <c r="J1836" s="18" t="s">
        <v>2128</v>
      </c>
      <c r="K1836" s="151">
        <v>6939</v>
      </c>
      <c r="L1836" s="154">
        <v>1077</v>
      </c>
      <c r="M1836" s="68">
        <v>10</v>
      </c>
      <c r="N1836" s="187">
        <v>4598.6000000000004</v>
      </c>
      <c r="O1836" s="32">
        <f t="shared" si="273"/>
        <v>1.4411298E-3</v>
      </c>
      <c r="P1836" s="32">
        <f t="shared" si="274"/>
        <v>3.3751499999999998E-4</v>
      </c>
      <c r="Q1836" s="30">
        <f t="shared" si="275"/>
        <v>1.2309969999999999E-4</v>
      </c>
      <c r="R1836" s="94">
        <f t="shared" si="268"/>
        <v>61549</v>
      </c>
      <c r="S1836" s="119"/>
      <c r="T1836" s="119"/>
      <c r="U1836" s="119"/>
      <c r="V1836" s="120"/>
      <c r="W1836" s="96">
        <f t="shared" si="276"/>
        <v>61549</v>
      </c>
    </row>
    <row r="1837" spans="1:23">
      <c r="A1837" s="165" t="s">
        <v>7232</v>
      </c>
      <c r="B1837" s="174">
        <v>2407062</v>
      </c>
      <c r="C1837" s="17" t="s">
        <v>583</v>
      </c>
      <c r="D1837" s="17" t="s">
        <v>445</v>
      </c>
      <c r="E1837" s="17" t="s">
        <v>438</v>
      </c>
      <c r="F1837" s="17" t="s">
        <v>2328</v>
      </c>
      <c r="G1837" s="20" t="s">
        <v>424</v>
      </c>
      <c r="H1837" s="20" t="s">
        <v>4121</v>
      </c>
      <c r="I1837" s="20" t="str">
        <f t="shared" si="267"/>
        <v>Gm Koszęcin (2)</v>
      </c>
      <c r="J1837" s="45" t="s">
        <v>2129</v>
      </c>
      <c r="K1837" s="151">
        <v>11725</v>
      </c>
      <c r="L1837" s="154">
        <v>1754</v>
      </c>
      <c r="M1837" s="68">
        <v>4</v>
      </c>
      <c r="N1837" s="187">
        <v>4684.37</v>
      </c>
      <c r="O1837" s="32">
        <f t="shared" si="273"/>
        <v>3.4115129999999998E-4</v>
      </c>
      <c r="P1837" s="32">
        <f t="shared" si="274"/>
        <v>1.2773950000000001E-4</v>
      </c>
      <c r="Q1837" s="30">
        <f t="shared" si="275"/>
        <v>4.6589599999999999E-5</v>
      </c>
      <c r="R1837" s="94">
        <f t="shared" si="268"/>
        <v>23294</v>
      </c>
      <c r="S1837" s="119"/>
      <c r="T1837" s="119"/>
      <c r="U1837" s="119"/>
      <c r="V1837" s="120"/>
      <c r="W1837" s="96">
        <f t="shared" si="276"/>
        <v>23294</v>
      </c>
    </row>
    <row r="1838" spans="1:23">
      <c r="A1838" s="165" t="s">
        <v>7233</v>
      </c>
      <c r="B1838" s="174">
        <v>2407072</v>
      </c>
      <c r="C1838" s="17" t="s">
        <v>583</v>
      </c>
      <c r="D1838" s="17" t="s">
        <v>445</v>
      </c>
      <c r="E1838" s="17" t="s">
        <v>445</v>
      </c>
      <c r="F1838" s="17" t="s">
        <v>2328</v>
      </c>
      <c r="G1838" s="20" t="s">
        <v>424</v>
      </c>
      <c r="H1838" s="20" t="s">
        <v>4122</v>
      </c>
      <c r="I1838" s="20" t="str">
        <f t="shared" si="267"/>
        <v>Gm Pawonków (2)</v>
      </c>
      <c r="J1838" s="18" t="s">
        <v>2130</v>
      </c>
      <c r="K1838" s="151">
        <v>6406</v>
      </c>
      <c r="L1838" s="154">
        <v>929</v>
      </c>
      <c r="M1838" s="68">
        <v>22</v>
      </c>
      <c r="N1838" s="187">
        <v>4635.96</v>
      </c>
      <c r="O1838" s="32">
        <f t="shared" si="273"/>
        <v>3.4342803000000002E-3</v>
      </c>
      <c r="P1838" s="32">
        <f t="shared" si="274"/>
        <v>6.8819539999999998E-4</v>
      </c>
      <c r="Q1838" s="30">
        <f t="shared" si="275"/>
        <v>2.5100110000000003E-4</v>
      </c>
      <c r="R1838" s="94">
        <f t="shared" si="268"/>
        <v>125500</v>
      </c>
      <c r="S1838" s="119"/>
      <c r="T1838" s="119"/>
      <c r="U1838" s="119"/>
      <c r="V1838" s="120"/>
      <c r="W1838" s="96">
        <f t="shared" si="276"/>
        <v>125500</v>
      </c>
    </row>
    <row r="1839" spans="1:23">
      <c r="A1839" s="165" t="s">
        <v>7234</v>
      </c>
      <c r="B1839" s="174">
        <v>2407083</v>
      </c>
      <c r="C1839" s="17" t="s">
        <v>583</v>
      </c>
      <c r="D1839" s="17" t="s">
        <v>445</v>
      </c>
      <c r="E1839" s="17" t="s">
        <v>469</v>
      </c>
      <c r="F1839" s="17" t="s">
        <v>2329</v>
      </c>
      <c r="G1839" s="20" t="s">
        <v>425</v>
      </c>
      <c r="H1839" s="20" t="s">
        <v>4123</v>
      </c>
      <c r="I1839" s="20" t="str">
        <f t="shared" si="267"/>
        <v>M-Gm Woźniki (3)</v>
      </c>
      <c r="J1839" s="18" t="s">
        <v>2131</v>
      </c>
      <c r="K1839" s="151">
        <v>9230</v>
      </c>
      <c r="L1839" s="154">
        <v>1310</v>
      </c>
      <c r="M1839" s="68">
        <v>7</v>
      </c>
      <c r="N1839" s="187">
        <v>5114.41</v>
      </c>
      <c r="O1839" s="32">
        <f t="shared" si="273"/>
        <v>7.583965E-4</v>
      </c>
      <c r="P1839" s="32">
        <f t="shared" si="274"/>
        <v>1.942549E-4</v>
      </c>
      <c r="Q1839" s="30">
        <f t="shared" si="275"/>
        <v>7.0849300000000006E-5</v>
      </c>
      <c r="R1839" s="94">
        <f t="shared" si="268"/>
        <v>35424</v>
      </c>
      <c r="S1839" s="119"/>
      <c r="T1839" s="119"/>
      <c r="U1839" s="119"/>
      <c r="V1839" s="120"/>
      <c r="W1839" s="96">
        <f t="shared" si="276"/>
        <v>35424</v>
      </c>
    </row>
    <row r="1840" spans="1:23">
      <c r="A1840" s="165" t="s">
        <v>7235</v>
      </c>
      <c r="B1840" s="174">
        <v>2408011</v>
      </c>
      <c r="C1840" s="17" t="s">
        <v>583</v>
      </c>
      <c r="D1840" s="17" t="s">
        <v>469</v>
      </c>
      <c r="E1840" s="17" t="s">
        <v>430</v>
      </c>
      <c r="F1840" s="17" t="s">
        <v>2327</v>
      </c>
      <c r="G1840" s="20" t="s">
        <v>423</v>
      </c>
      <c r="H1840" s="20" t="s">
        <v>4124</v>
      </c>
      <c r="I1840" s="20" t="str">
        <f t="shared" si="267"/>
        <v>M Łaziska Górne (1)</v>
      </c>
      <c r="J1840" s="45" t="s">
        <v>2132</v>
      </c>
      <c r="K1840" s="151">
        <v>20826</v>
      </c>
      <c r="L1840" s="154">
        <v>3025</v>
      </c>
      <c r="M1840" s="68">
        <v>5</v>
      </c>
      <c r="N1840" s="187">
        <v>6664.88</v>
      </c>
      <c r="O1840" s="32">
        <f t="shared" si="273"/>
        <v>2.4008450000000001E-4</v>
      </c>
      <c r="P1840" s="32">
        <f t="shared" si="274"/>
        <v>1.089675E-4</v>
      </c>
      <c r="Q1840" s="30">
        <f t="shared" si="275"/>
        <v>3.9743000000000002E-5</v>
      </c>
      <c r="R1840" s="94">
        <f t="shared" si="268"/>
        <v>19871</v>
      </c>
      <c r="S1840" s="119"/>
      <c r="T1840" s="119"/>
      <c r="U1840" s="119"/>
      <c r="V1840" s="120"/>
      <c r="W1840" s="96">
        <f t="shared" si="276"/>
        <v>19871</v>
      </c>
    </row>
    <row r="1841" spans="1:23">
      <c r="A1841" s="165" t="s">
        <v>7236</v>
      </c>
      <c r="B1841" s="174">
        <v>2408021</v>
      </c>
      <c r="C1841" s="17" t="s">
        <v>583</v>
      </c>
      <c r="D1841" s="17" t="s">
        <v>469</v>
      </c>
      <c r="E1841" s="17" t="s">
        <v>429</v>
      </c>
      <c r="F1841" s="17" t="s">
        <v>2327</v>
      </c>
      <c r="G1841" s="20" t="s">
        <v>423</v>
      </c>
      <c r="H1841" s="20" t="s">
        <v>4125</v>
      </c>
      <c r="I1841" s="20" t="str">
        <f t="shared" si="267"/>
        <v>M Mikołów (1)</v>
      </c>
      <c r="J1841" s="18" t="s">
        <v>2133</v>
      </c>
      <c r="K1841" s="151">
        <v>41478</v>
      </c>
      <c r="L1841" s="154">
        <v>6180</v>
      </c>
      <c r="M1841" s="68">
        <v>10</v>
      </c>
      <c r="N1841" s="187">
        <v>7142.62</v>
      </c>
      <c r="O1841" s="32">
        <f t="shared" si="273"/>
        <v>2.4109159999999999E-4</v>
      </c>
      <c r="P1841" s="32">
        <f t="shared" si="274"/>
        <v>2.0859930000000001E-4</v>
      </c>
      <c r="Q1841" s="30">
        <f t="shared" si="275"/>
        <v>7.6081099999999999E-5</v>
      </c>
      <c r="R1841" s="94">
        <f t="shared" si="268"/>
        <v>38040</v>
      </c>
      <c r="S1841" s="119"/>
      <c r="T1841" s="119"/>
      <c r="U1841" s="119"/>
      <c r="V1841" s="120"/>
      <c r="W1841" s="96">
        <f t="shared" si="276"/>
        <v>38040</v>
      </c>
    </row>
    <row r="1842" spans="1:23">
      <c r="A1842" s="165" t="s">
        <v>7237</v>
      </c>
      <c r="B1842" s="174">
        <v>2408031</v>
      </c>
      <c r="C1842" s="17" t="s">
        <v>583</v>
      </c>
      <c r="D1842" s="17" t="s">
        <v>469</v>
      </c>
      <c r="E1842" s="17" t="s">
        <v>432</v>
      </c>
      <c r="F1842" s="17" t="s">
        <v>2327</v>
      </c>
      <c r="G1842" s="20" t="s">
        <v>423</v>
      </c>
      <c r="H1842" s="20" t="s">
        <v>4126</v>
      </c>
      <c r="I1842" s="20" t="str">
        <f t="shared" si="267"/>
        <v>M Orzesze (1)</v>
      </c>
      <c r="J1842" s="18" t="s">
        <v>2134</v>
      </c>
      <c r="K1842" s="151">
        <v>22242</v>
      </c>
      <c r="L1842" s="154">
        <v>3907</v>
      </c>
      <c r="M1842" s="68">
        <v>2</v>
      </c>
      <c r="N1842" s="187">
        <v>5666.22</v>
      </c>
      <c r="O1842" s="32">
        <f t="shared" si="273"/>
        <v>8.9919899999999999E-5</v>
      </c>
      <c r="P1842" s="32">
        <f t="shared" si="274"/>
        <v>6.2001999999999994E-5</v>
      </c>
      <c r="Q1842" s="30">
        <f t="shared" si="275"/>
        <v>2.26135E-5</v>
      </c>
      <c r="R1842" s="94">
        <f t="shared" si="268"/>
        <v>11306</v>
      </c>
      <c r="S1842" s="119"/>
      <c r="T1842" s="119"/>
      <c r="U1842" s="119"/>
      <c r="V1842" s="120"/>
      <c r="W1842" s="96">
        <f t="shared" si="276"/>
        <v>11306</v>
      </c>
    </row>
    <row r="1843" spans="1:23">
      <c r="A1843" s="165" t="s">
        <v>7238</v>
      </c>
      <c r="B1843" s="174">
        <v>2408042</v>
      </c>
      <c r="C1843" s="17" t="s">
        <v>583</v>
      </c>
      <c r="D1843" s="17" t="s">
        <v>469</v>
      </c>
      <c r="E1843" s="17" t="s">
        <v>434</v>
      </c>
      <c r="F1843" s="17" t="s">
        <v>2328</v>
      </c>
      <c r="G1843" s="20" t="s">
        <v>424</v>
      </c>
      <c r="H1843" s="20" t="s">
        <v>4127</v>
      </c>
      <c r="I1843" s="20" t="str">
        <f t="shared" si="267"/>
        <v>Gm Ornontowice (2)</v>
      </c>
      <c r="J1843" s="45" t="s">
        <v>2135</v>
      </c>
      <c r="K1843" s="151">
        <v>6199</v>
      </c>
      <c r="L1843" s="154">
        <v>1067</v>
      </c>
      <c r="M1843" s="74">
        <v>47</v>
      </c>
      <c r="N1843" s="187">
        <v>6979.92</v>
      </c>
      <c r="O1843" s="32">
        <f t="shared" si="273"/>
        <v>7.5818680000000003E-3</v>
      </c>
      <c r="P1843" s="32">
        <f t="shared" si="274"/>
        <v>1.1590179999999999E-3</v>
      </c>
      <c r="Q1843" s="30">
        <f t="shared" si="275"/>
        <v>4.2272129999999997E-4</v>
      </c>
      <c r="R1843" s="94">
        <f t="shared" si="268"/>
        <v>211360</v>
      </c>
      <c r="S1843" s="119"/>
      <c r="T1843" s="119"/>
      <c r="U1843" s="119"/>
      <c r="V1843" s="120"/>
      <c r="W1843" s="96">
        <f t="shared" si="276"/>
        <v>211360</v>
      </c>
    </row>
    <row r="1844" spans="1:23">
      <c r="A1844" s="165" t="s">
        <v>7239</v>
      </c>
      <c r="B1844" s="174">
        <v>2408052</v>
      </c>
      <c r="C1844" s="17" t="s">
        <v>583</v>
      </c>
      <c r="D1844" s="17" t="s">
        <v>469</v>
      </c>
      <c r="E1844" s="17" t="s">
        <v>436</v>
      </c>
      <c r="F1844" s="17" t="s">
        <v>2328</v>
      </c>
      <c r="G1844" s="20" t="s">
        <v>424</v>
      </c>
      <c r="H1844" s="20" t="s">
        <v>4128</v>
      </c>
      <c r="I1844" s="20" t="str">
        <f t="shared" si="267"/>
        <v>Gm Wyry (2)</v>
      </c>
      <c r="J1844" s="18" t="s">
        <v>2136</v>
      </c>
      <c r="K1844" s="151">
        <v>9235</v>
      </c>
      <c r="L1844" s="154">
        <v>1732</v>
      </c>
      <c r="M1844" s="68">
        <v>2</v>
      </c>
      <c r="N1844" s="187">
        <v>6084.78</v>
      </c>
      <c r="O1844" s="32">
        <f t="shared" si="273"/>
        <v>2.165674E-4</v>
      </c>
      <c r="P1844" s="32">
        <f t="shared" si="274"/>
        <v>6.1644700000000003E-5</v>
      </c>
      <c r="Q1844" s="30">
        <f t="shared" si="275"/>
        <v>2.2483199999999998E-5</v>
      </c>
      <c r="R1844" s="94">
        <f t="shared" si="268"/>
        <v>11241</v>
      </c>
      <c r="S1844" s="119"/>
      <c r="T1844" s="119"/>
      <c r="U1844" s="119"/>
      <c r="V1844" s="120"/>
      <c r="W1844" s="96">
        <f t="shared" si="276"/>
        <v>11241</v>
      </c>
    </row>
    <row r="1845" spans="1:23">
      <c r="A1845" s="165" t="s">
        <v>7240</v>
      </c>
      <c r="B1845" s="174">
        <v>2409011</v>
      </c>
      <c r="C1845" s="17" t="s">
        <v>583</v>
      </c>
      <c r="D1845" s="17" t="s">
        <v>471</v>
      </c>
      <c r="E1845" s="17" t="s">
        <v>430</v>
      </c>
      <c r="F1845" s="17" t="s">
        <v>2327</v>
      </c>
      <c r="G1845" s="20" t="s">
        <v>423</v>
      </c>
      <c r="H1845" s="20" t="s">
        <v>4129</v>
      </c>
      <c r="I1845" s="20" t="str">
        <f t="shared" si="267"/>
        <v>M Myszków (1)</v>
      </c>
      <c r="J1845" s="18" t="s">
        <v>2137</v>
      </c>
      <c r="K1845" s="151">
        <v>28660</v>
      </c>
      <c r="L1845" s="154">
        <v>3736</v>
      </c>
      <c r="M1845" s="68">
        <v>57</v>
      </c>
      <c r="N1845" s="187">
        <v>6158.93</v>
      </c>
      <c r="O1845" s="32">
        <f t="shared" si="273"/>
        <v>1.9888345999999999E-3</v>
      </c>
      <c r="P1845" s="32">
        <f t="shared" si="274"/>
        <v>1.2064248000000001E-3</v>
      </c>
      <c r="Q1845" s="30">
        <f t="shared" si="275"/>
        <v>4.4001169999999999E-4</v>
      </c>
      <c r="R1845" s="94">
        <f t="shared" si="268"/>
        <v>220005</v>
      </c>
      <c r="S1845" s="119"/>
      <c r="T1845" s="119"/>
      <c r="U1845" s="119"/>
      <c r="V1845" s="120"/>
      <c r="W1845" s="96">
        <f t="shared" si="276"/>
        <v>220005</v>
      </c>
    </row>
    <row r="1846" spans="1:23">
      <c r="A1846" s="165" t="s">
        <v>7241</v>
      </c>
      <c r="B1846" s="174">
        <v>2409023</v>
      </c>
      <c r="C1846" s="17" t="s">
        <v>583</v>
      </c>
      <c r="D1846" s="17" t="s">
        <v>471</v>
      </c>
      <c r="E1846" s="17" t="s">
        <v>429</v>
      </c>
      <c r="F1846" s="17" t="s">
        <v>2329</v>
      </c>
      <c r="G1846" s="20" t="s">
        <v>425</v>
      </c>
      <c r="H1846" s="20" t="s">
        <v>4130</v>
      </c>
      <c r="I1846" s="20" t="str">
        <f t="shared" si="267"/>
        <v>M-Gm Koziegłowy (3)</v>
      </c>
      <c r="J1846" s="18" t="s">
        <v>2138</v>
      </c>
      <c r="K1846" s="151">
        <v>14007</v>
      </c>
      <c r="L1846" s="154">
        <v>1904</v>
      </c>
      <c r="M1846" s="68">
        <v>30</v>
      </c>
      <c r="N1846" s="187">
        <v>5322.35</v>
      </c>
      <c r="O1846" s="32">
        <f t="shared" si="273"/>
        <v>2.1417862000000002E-3</v>
      </c>
      <c r="P1846" s="32">
        <f t="shared" si="274"/>
        <v>7.6619549999999996E-4</v>
      </c>
      <c r="Q1846" s="30">
        <f t="shared" si="275"/>
        <v>2.7944960000000002E-4</v>
      </c>
      <c r="R1846" s="94">
        <f t="shared" si="268"/>
        <v>139724</v>
      </c>
      <c r="S1846" s="119"/>
      <c r="T1846" s="119"/>
      <c r="U1846" s="119"/>
      <c r="V1846" s="120"/>
      <c r="W1846" s="96">
        <f t="shared" si="276"/>
        <v>139724</v>
      </c>
    </row>
    <row r="1847" spans="1:23">
      <c r="A1847" s="165" t="s">
        <v>7242</v>
      </c>
      <c r="B1847" s="174">
        <v>2409032</v>
      </c>
      <c r="C1847" s="17" t="s">
        <v>583</v>
      </c>
      <c r="D1847" s="17" t="s">
        <v>471</v>
      </c>
      <c r="E1847" s="17" t="s">
        <v>432</v>
      </c>
      <c r="F1847" s="17" t="s">
        <v>2328</v>
      </c>
      <c r="G1847" s="20" t="s">
        <v>424</v>
      </c>
      <c r="H1847" s="20" t="s">
        <v>4131</v>
      </c>
      <c r="I1847" s="20" t="str">
        <f t="shared" si="267"/>
        <v>Gm Niegowa (2)</v>
      </c>
      <c r="J1847" s="18" t="s">
        <v>2139</v>
      </c>
      <c r="K1847" s="151">
        <v>5329</v>
      </c>
      <c r="L1847" s="154">
        <v>751</v>
      </c>
      <c r="M1847" s="68">
        <v>12</v>
      </c>
      <c r="N1847" s="187">
        <v>3556.77</v>
      </c>
      <c r="O1847" s="32">
        <f t="shared" si="273"/>
        <v>2.2518296000000001E-3</v>
      </c>
      <c r="P1847" s="32">
        <f t="shared" si="274"/>
        <v>4.7546619999999998E-4</v>
      </c>
      <c r="Q1847" s="30">
        <f t="shared" si="275"/>
        <v>1.734137E-4</v>
      </c>
      <c r="R1847" s="94">
        <f t="shared" si="268"/>
        <v>86706</v>
      </c>
      <c r="S1847" s="119"/>
      <c r="T1847" s="119"/>
      <c r="U1847" s="119"/>
      <c r="V1847" s="120"/>
      <c r="W1847" s="96">
        <f t="shared" si="276"/>
        <v>86706</v>
      </c>
    </row>
    <row r="1848" spans="1:23">
      <c r="A1848" s="165" t="s">
        <v>7243</v>
      </c>
      <c r="B1848" s="174">
        <v>2409042</v>
      </c>
      <c r="C1848" s="17" t="s">
        <v>583</v>
      </c>
      <c r="D1848" s="17" t="s">
        <v>471</v>
      </c>
      <c r="E1848" s="17" t="s">
        <v>434</v>
      </c>
      <c r="F1848" s="17" t="s">
        <v>2328</v>
      </c>
      <c r="G1848" s="20" t="s">
        <v>424</v>
      </c>
      <c r="H1848" s="20" t="s">
        <v>4132</v>
      </c>
      <c r="I1848" s="20" t="str">
        <f t="shared" si="267"/>
        <v>Gm Poraj (2)</v>
      </c>
      <c r="J1848" s="18" t="s">
        <v>2140</v>
      </c>
      <c r="K1848" s="151">
        <v>10373</v>
      </c>
      <c r="L1848" s="154">
        <v>1211</v>
      </c>
      <c r="M1848" s="74">
        <v>4</v>
      </c>
      <c r="N1848" s="187">
        <v>5923.61</v>
      </c>
      <c r="O1848" s="32">
        <f t="shared" si="273"/>
        <v>3.8561649999999998E-4</v>
      </c>
      <c r="P1848" s="32">
        <f t="shared" si="274"/>
        <v>7.8833900000000004E-5</v>
      </c>
      <c r="Q1848" s="30">
        <f t="shared" si="275"/>
        <v>2.87525E-5</v>
      </c>
      <c r="R1848" s="94">
        <f t="shared" si="268"/>
        <v>14376</v>
      </c>
      <c r="S1848" s="119"/>
      <c r="T1848" s="119"/>
      <c r="U1848" s="119"/>
      <c r="V1848" s="120"/>
      <c r="W1848" s="96">
        <f t="shared" si="276"/>
        <v>14376</v>
      </c>
    </row>
    <row r="1849" spans="1:23">
      <c r="A1849" s="165" t="s">
        <v>7244</v>
      </c>
      <c r="B1849" s="174">
        <v>2409053</v>
      </c>
      <c r="C1849" s="17" t="s">
        <v>583</v>
      </c>
      <c r="D1849" s="17" t="s">
        <v>471</v>
      </c>
      <c r="E1849" s="17" t="s">
        <v>436</v>
      </c>
      <c r="F1849" s="17" t="s">
        <v>2329</v>
      </c>
      <c r="G1849" s="20" t="s">
        <v>425</v>
      </c>
      <c r="H1849" s="20" t="s">
        <v>4133</v>
      </c>
      <c r="I1849" s="20" t="str">
        <f t="shared" si="267"/>
        <v>M-Gm Żarki (3)</v>
      </c>
      <c r="J1849" s="18" t="s">
        <v>2141</v>
      </c>
      <c r="K1849" s="151">
        <v>8123</v>
      </c>
      <c r="L1849" s="154">
        <v>1152</v>
      </c>
      <c r="M1849" s="68">
        <v>12</v>
      </c>
      <c r="N1849" s="187">
        <v>4531.95</v>
      </c>
      <c r="O1849" s="32">
        <f t="shared" si="273"/>
        <v>1.4772867E-3</v>
      </c>
      <c r="P1849" s="32">
        <f t="shared" si="274"/>
        <v>3.7551920000000001E-4</v>
      </c>
      <c r="Q1849" s="30">
        <f t="shared" si="275"/>
        <v>1.3696070000000001E-4</v>
      </c>
      <c r="R1849" s="94">
        <f t="shared" si="268"/>
        <v>68480</v>
      </c>
      <c r="S1849" s="119"/>
      <c r="T1849" s="119"/>
      <c r="U1849" s="119"/>
      <c r="V1849" s="120"/>
      <c r="W1849" s="96">
        <f t="shared" si="276"/>
        <v>68480</v>
      </c>
    </row>
    <row r="1850" spans="1:23">
      <c r="A1850" s="165" t="s">
        <v>7245</v>
      </c>
      <c r="B1850" s="174">
        <v>2410012</v>
      </c>
      <c r="C1850" s="17" t="s">
        <v>583</v>
      </c>
      <c r="D1850" s="17" t="s">
        <v>484</v>
      </c>
      <c r="E1850" s="17" t="s">
        <v>430</v>
      </c>
      <c r="F1850" s="17" t="s">
        <v>2328</v>
      </c>
      <c r="G1850" s="20" t="s">
        <v>424</v>
      </c>
      <c r="H1850" s="20" t="s">
        <v>4134</v>
      </c>
      <c r="I1850" s="20" t="str">
        <f t="shared" si="267"/>
        <v>Gm Goczałkowice-Zdrój (2)</v>
      </c>
      <c r="J1850" s="45" t="s">
        <v>2142</v>
      </c>
      <c r="K1850" s="151">
        <v>6688</v>
      </c>
      <c r="L1850" s="154">
        <v>1009</v>
      </c>
      <c r="M1850" s="68">
        <v>1</v>
      </c>
      <c r="N1850" s="187">
        <v>5776.64</v>
      </c>
      <c r="O1850" s="32">
        <f t="shared" si="273"/>
        <v>1.4952149999999999E-4</v>
      </c>
      <c r="P1850" s="32">
        <f t="shared" si="274"/>
        <v>2.61167E-5</v>
      </c>
      <c r="Q1850" s="30">
        <f t="shared" si="275"/>
        <v>9.5253000000000001E-6</v>
      </c>
      <c r="R1850" s="94">
        <f t="shared" si="268"/>
        <v>4762</v>
      </c>
      <c r="S1850" s="119"/>
      <c r="T1850" s="119"/>
      <c r="U1850" s="119"/>
      <c r="V1850" s="120"/>
      <c r="W1850" s="96">
        <f t="shared" si="276"/>
        <v>4762</v>
      </c>
    </row>
    <row r="1851" spans="1:23">
      <c r="A1851" s="165" t="s">
        <v>7246</v>
      </c>
      <c r="B1851" s="174">
        <v>2410022</v>
      </c>
      <c r="C1851" s="17" t="s">
        <v>583</v>
      </c>
      <c r="D1851" s="17" t="s">
        <v>484</v>
      </c>
      <c r="E1851" s="17" t="s">
        <v>429</v>
      </c>
      <c r="F1851" s="17" t="s">
        <v>2328</v>
      </c>
      <c r="G1851" s="20" t="s">
        <v>424</v>
      </c>
      <c r="H1851" s="20" t="s">
        <v>4135</v>
      </c>
      <c r="I1851" s="20" t="str">
        <f t="shared" si="267"/>
        <v>Gm Kobiór (2)</v>
      </c>
      <c r="J1851" s="45" t="s">
        <v>2143</v>
      </c>
      <c r="K1851" s="151">
        <v>5059</v>
      </c>
      <c r="L1851" s="154">
        <v>814</v>
      </c>
      <c r="M1851" s="74">
        <v>23</v>
      </c>
      <c r="N1851" s="187">
        <v>6279.32</v>
      </c>
      <c r="O1851" s="32">
        <f t="shared" si="273"/>
        <v>4.5463530000000004E-3</v>
      </c>
      <c r="P1851" s="32">
        <f t="shared" si="274"/>
        <v>5.8935219999999998E-4</v>
      </c>
      <c r="Q1851" s="30">
        <f t="shared" si="275"/>
        <v>2.1495069999999999E-4</v>
      </c>
      <c r="R1851" s="94">
        <f t="shared" si="268"/>
        <v>107475</v>
      </c>
      <c r="S1851" s="119"/>
      <c r="T1851" s="119"/>
      <c r="U1851" s="119"/>
      <c r="V1851" s="120"/>
      <c r="W1851" s="96">
        <f t="shared" si="276"/>
        <v>107475</v>
      </c>
    </row>
    <row r="1852" spans="1:23">
      <c r="A1852" s="165" t="s">
        <v>7247</v>
      </c>
      <c r="B1852" s="174">
        <v>2410032</v>
      </c>
      <c r="C1852" s="17" t="s">
        <v>583</v>
      </c>
      <c r="D1852" s="17" t="s">
        <v>484</v>
      </c>
      <c r="E1852" s="17" t="s">
        <v>432</v>
      </c>
      <c r="F1852" s="17" t="s">
        <v>2328</v>
      </c>
      <c r="G1852" s="20" t="s">
        <v>424</v>
      </c>
      <c r="H1852" s="20" t="s">
        <v>4136</v>
      </c>
      <c r="I1852" s="20" t="str">
        <f t="shared" si="267"/>
        <v>Gm Miedźna (2)</v>
      </c>
      <c r="J1852" s="18" t="s">
        <v>2144</v>
      </c>
      <c r="K1852" s="151">
        <v>16009</v>
      </c>
      <c r="L1852" s="154">
        <v>2743</v>
      </c>
      <c r="M1852" s="68">
        <v>10</v>
      </c>
      <c r="N1852" s="187">
        <v>5339.02</v>
      </c>
      <c r="O1852" s="32">
        <f t="shared" si="273"/>
        <v>6.2464859999999999E-4</v>
      </c>
      <c r="P1852" s="32">
        <f t="shared" si="274"/>
        <v>3.2092230000000001E-4</v>
      </c>
      <c r="Q1852" s="30">
        <f t="shared" si="275"/>
        <v>1.170479E-4</v>
      </c>
      <c r="R1852" s="94">
        <f t="shared" si="268"/>
        <v>58523</v>
      </c>
      <c r="S1852" s="119"/>
      <c r="T1852" s="119"/>
      <c r="U1852" s="119"/>
      <c r="V1852" s="120"/>
      <c r="W1852" s="96">
        <f t="shared" si="276"/>
        <v>58523</v>
      </c>
    </row>
    <row r="1853" spans="1:23">
      <c r="A1853" s="165" t="s">
        <v>7248</v>
      </c>
      <c r="B1853" s="174">
        <v>2410042</v>
      </c>
      <c r="C1853" s="17" t="s">
        <v>583</v>
      </c>
      <c r="D1853" s="17" t="s">
        <v>484</v>
      </c>
      <c r="E1853" s="17" t="s">
        <v>434</v>
      </c>
      <c r="F1853" s="17" t="s">
        <v>2328</v>
      </c>
      <c r="G1853" s="20" t="s">
        <v>424</v>
      </c>
      <c r="H1853" s="20" t="s">
        <v>4137</v>
      </c>
      <c r="I1853" s="20" t="str">
        <f t="shared" si="267"/>
        <v>Gm Pawłowice (2)</v>
      </c>
      <c r="J1853" s="18" t="s">
        <v>2145</v>
      </c>
      <c r="K1853" s="151">
        <v>17379</v>
      </c>
      <c r="L1853" s="154">
        <v>2872</v>
      </c>
      <c r="M1853" s="68">
        <v>8</v>
      </c>
      <c r="N1853" s="187">
        <v>7332.98</v>
      </c>
      <c r="O1853" s="32">
        <f t="shared" si="273"/>
        <v>4.6032560000000002E-4</v>
      </c>
      <c r="P1853" s="32">
        <f t="shared" si="274"/>
        <v>1.802889E-4</v>
      </c>
      <c r="Q1853" s="30">
        <f t="shared" si="275"/>
        <v>6.5755599999999998E-5</v>
      </c>
      <c r="R1853" s="94">
        <f t="shared" si="268"/>
        <v>32877</v>
      </c>
      <c r="S1853" s="119"/>
      <c r="T1853" s="119"/>
      <c r="U1853" s="119"/>
      <c r="V1853" s="120"/>
      <c r="W1853" s="96">
        <f t="shared" si="276"/>
        <v>32877</v>
      </c>
    </row>
    <row r="1854" spans="1:23">
      <c r="A1854" s="165" t="s">
        <v>7249</v>
      </c>
      <c r="B1854" s="174">
        <v>2410053</v>
      </c>
      <c r="C1854" s="17" t="s">
        <v>583</v>
      </c>
      <c r="D1854" s="17" t="s">
        <v>484</v>
      </c>
      <c r="E1854" s="17" t="s">
        <v>436</v>
      </c>
      <c r="F1854" s="17" t="s">
        <v>2329</v>
      </c>
      <c r="G1854" s="20" t="s">
        <v>425</v>
      </c>
      <c r="H1854" s="20" t="s">
        <v>4138</v>
      </c>
      <c r="I1854" s="20" t="str">
        <f t="shared" si="267"/>
        <v>M-Gm Pszczyna (3)</v>
      </c>
      <c r="J1854" s="18" t="s">
        <v>2146</v>
      </c>
      <c r="K1854" s="151">
        <v>52519</v>
      </c>
      <c r="L1854" s="154">
        <v>8493</v>
      </c>
      <c r="M1854" s="68">
        <v>9</v>
      </c>
      <c r="N1854" s="187">
        <v>5530.08</v>
      </c>
      <c r="O1854" s="32">
        <f t="shared" si="273"/>
        <v>1.7136650000000001E-4</v>
      </c>
      <c r="P1854" s="32">
        <f t="shared" si="274"/>
        <v>2.6318160000000001E-4</v>
      </c>
      <c r="Q1854" s="30">
        <f t="shared" si="275"/>
        <v>9.5988499999999998E-5</v>
      </c>
      <c r="R1854" s="94">
        <f t="shared" si="268"/>
        <v>47994</v>
      </c>
      <c r="S1854" s="119"/>
      <c r="T1854" s="119"/>
      <c r="U1854" s="119"/>
      <c r="V1854" s="120"/>
      <c r="W1854" s="96">
        <f t="shared" si="276"/>
        <v>47994</v>
      </c>
    </row>
    <row r="1855" spans="1:23">
      <c r="A1855" s="165" t="s">
        <v>7250</v>
      </c>
      <c r="B1855" s="174">
        <v>2410062</v>
      </c>
      <c r="C1855" s="17" t="s">
        <v>583</v>
      </c>
      <c r="D1855" s="17" t="s">
        <v>484</v>
      </c>
      <c r="E1855" s="17" t="s">
        <v>438</v>
      </c>
      <c r="F1855" s="17" t="s">
        <v>2328</v>
      </c>
      <c r="G1855" s="20" t="s">
        <v>424</v>
      </c>
      <c r="H1855" s="20" t="s">
        <v>4139</v>
      </c>
      <c r="I1855" s="20" t="str">
        <f t="shared" si="267"/>
        <v>Gm Suszec (2)</v>
      </c>
      <c r="J1855" s="18" t="s">
        <v>2147</v>
      </c>
      <c r="K1855" s="151">
        <v>12907</v>
      </c>
      <c r="L1855" s="154">
        <v>2383</v>
      </c>
      <c r="M1855" s="68">
        <v>1</v>
      </c>
      <c r="N1855" s="187">
        <v>6114.53</v>
      </c>
      <c r="O1855" s="32">
        <f t="shared" si="273"/>
        <v>7.7477299999999998E-5</v>
      </c>
      <c r="P1855" s="32">
        <f t="shared" si="274"/>
        <v>3.0195000000000001E-5</v>
      </c>
      <c r="Q1855" s="30">
        <f t="shared" si="275"/>
        <v>1.1012800000000001E-5</v>
      </c>
      <c r="R1855" s="94">
        <f t="shared" si="268"/>
        <v>5506</v>
      </c>
      <c r="S1855" s="119"/>
      <c r="T1855" s="119"/>
      <c r="U1855" s="119"/>
      <c r="V1855" s="120"/>
      <c r="W1855" s="96">
        <f t="shared" si="276"/>
        <v>5506</v>
      </c>
    </row>
    <row r="1856" spans="1:23">
      <c r="A1856" s="165" t="s">
        <v>7251</v>
      </c>
      <c r="B1856" s="174">
        <v>2411011</v>
      </c>
      <c r="C1856" s="17" t="s">
        <v>583</v>
      </c>
      <c r="D1856" s="17" t="s">
        <v>486</v>
      </c>
      <c r="E1856" s="17" t="s">
        <v>430</v>
      </c>
      <c r="F1856" s="17" t="s">
        <v>2327</v>
      </c>
      <c r="G1856" s="20" t="s">
        <v>423</v>
      </c>
      <c r="H1856" s="20" t="s">
        <v>4140</v>
      </c>
      <c r="I1856" s="20" t="str">
        <f t="shared" si="267"/>
        <v>M Racibórz (1)</v>
      </c>
      <c r="J1856" s="18" t="s">
        <v>2148</v>
      </c>
      <c r="K1856" s="151">
        <v>48750</v>
      </c>
      <c r="L1856" s="154">
        <v>5890</v>
      </c>
      <c r="M1856" s="68">
        <v>14</v>
      </c>
      <c r="N1856" s="187">
        <v>5206.58</v>
      </c>
      <c r="O1856" s="32">
        <f t="shared" si="273"/>
        <v>2.8717940000000001E-4</v>
      </c>
      <c r="P1856" s="32">
        <f t="shared" si="274"/>
        <v>3.2487480000000001E-4</v>
      </c>
      <c r="Q1856" s="30">
        <f t="shared" si="275"/>
        <v>1.184895E-4</v>
      </c>
      <c r="R1856" s="94">
        <f t="shared" si="268"/>
        <v>59244</v>
      </c>
      <c r="S1856" s="119"/>
      <c r="T1856" s="119"/>
      <c r="U1856" s="119"/>
      <c r="V1856" s="120"/>
      <c r="W1856" s="96">
        <f t="shared" si="276"/>
        <v>59244</v>
      </c>
    </row>
    <row r="1857" spans="1:23">
      <c r="A1857" s="165" t="s">
        <v>7252</v>
      </c>
      <c r="B1857" s="174">
        <v>2411022</v>
      </c>
      <c r="C1857" s="17" t="s">
        <v>583</v>
      </c>
      <c r="D1857" s="17" t="s">
        <v>486</v>
      </c>
      <c r="E1857" s="17" t="s">
        <v>429</v>
      </c>
      <c r="F1857" s="17" t="s">
        <v>2328</v>
      </c>
      <c r="G1857" s="20" t="s">
        <v>424</v>
      </c>
      <c r="H1857" s="20" t="s">
        <v>4141</v>
      </c>
      <c r="I1857" s="20" t="str">
        <f t="shared" si="267"/>
        <v>Gm Kornowac (2)</v>
      </c>
      <c r="J1857" s="18" t="s">
        <v>2149</v>
      </c>
      <c r="K1857" s="151">
        <v>5187</v>
      </c>
      <c r="L1857" s="154">
        <v>814</v>
      </c>
      <c r="M1857" s="68">
        <v>14</v>
      </c>
      <c r="N1857" s="187">
        <v>4997.05</v>
      </c>
      <c r="O1857" s="32">
        <f t="shared" si="273"/>
        <v>2.6990552999999998E-3</v>
      </c>
      <c r="P1857" s="32">
        <f t="shared" si="274"/>
        <v>4.3966559999999999E-4</v>
      </c>
      <c r="Q1857" s="30">
        <f t="shared" si="275"/>
        <v>1.6035640000000001E-4</v>
      </c>
      <c r="R1857" s="94">
        <f t="shared" si="268"/>
        <v>80178</v>
      </c>
      <c r="S1857" s="119"/>
      <c r="T1857" s="119"/>
      <c r="U1857" s="119"/>
      <c r="V1857" s="120"/>
      <c r="W1857" s="96">
        <f t="shared" si="276"/>
        <v>80178</v>
      </c>
    </row>
    <row r="1858" spans="1:23">
      <c r="A1858" s="165" t="s">
        <v>7253</v>
      </c>
      <c r="B1858" s="174">
        <v>2411033</v>
      </c>
      <c r="C1858" s="17" t="s">
        <v>583</v>
      </c>
      <c r="D1858" s="17" t="s">
        <v>486</v>
      </c>
      <c r="E1858" s="17" t="s">
        <v>432</v>
      </c>
      <c r="F1858" s="17" t="s">
        <v>2329</v>
      </c>
      <c r="G1858" s="20" t="s">
        <v>425</v>
      </c>
      <c r="H1858" s="20" t="s">
        <v>4142</v>
      </c>
      <c r="I1858" s="20" t="str">
        <f t="shared" si="267"/>
        <v>M-Gm Krzanowice (3)</v>
      </c>
      <c r="J1858" s="18" t="s">
        <v>2150</v>
      </c>
      <c r="K1858" s="151">
        <v>5167</v>
      </c>
      <c r="L1858" s="154">
        <v>657</v>
      </c>
      <c r="M1858" s="68">
        <v>9</v>
      </c>
      <c r="N1858" s="187">
        <v>4330.21</v>
      </c>
      <c r="O1858" s="32">
        <f t="shared" si="273"/>
        <v>1.7418231E-3</v>
      </c>
      <c r="P1858" s="32">
        <f t="shared" si="274"/>
        <v>2.6427759999999998E-4</v>
      </c>
      <c r="Q1858" s="30">
        <f t="shared" si="275"/>
        <v>9.6388299999999993E-5</v>
      </c>
      <c r="R1858" s="94">
        <f t="shared" si="268"/>
        <v>48194</v>
      </c>
      <c r="S1858" s="119"/>
      <c r="T1858" s="119"/>
      <c r="U1858" s="119"/>
      <c r="V1858" s="120"/>
      <c r="W1858" s="96">
        <f t="shared" si="276"/>
        <v>48194</v>
      </c>
    </row>
    <row r="1859" spans="1:23">
      <c r="A1859" s="165" t="s">
        <v>7254</v>
      </c>
      <c r="B1859" s="174">
        <v>2411042</v>
      </c>
      <c r="C1859" s="17" t="s">
        <v>583</v>
      </c>
      <c r="D1859" s="17" t="s">
        <v>486</v>
      </c>
      <c r="E1859" s="17" t="s">
        <v>434</v>
      </c>
      <c r="F1859" s="17" t="s">
        <v>2328</v>
      </c>
      <c r="G1859" s="20" t="s">
        <v>424</v>
      </c>
      <c r="H1859" s="20" t="s">
        <v>4143</v>
      </c>
      <c r="I1859" s="20" t="str">
        <f t="shared" si="267"/>
        <v>Gm Krzyżanowice (2)</v>
      </c>
      <c r="J1859" s="18" t="s">
        <v>2151</v>
      </c>
      <c r="K1859" s="151">
        <v>10572</v>
      </c>
      <c r="L1859" s="154">
        <v>1463</v>
      </c>
      <c r="M1859" s="68">
        <v>18</v>
      </c>
      <c r="N1859" s="187">
        <v>4977.0600000000004</v>
      </c>
      <c r="O1859" s="32">
        <f t="shared" si="273"/>
        <v>1.7026106E-3</v>
      </c>
      <c r="P1859" s="32">
        <f t="shared" si="274"/>
        <v>5.0047999999999998E-4</v>
      </c>
      <c r="Q1859" s="30">
        <f t="shared" si="275"/>
        <v>1.825369E-4</v>
      </c>
      <c r="R1859" s="94">
        <f t="shared" si="268"/>
        <v>91268</v>
      </c>
      <c r="S1859" s="119"/>
      <c r="T1859" s="119"/>
      <c r="U1859" s="119"/>
      <c r="V1859" s="120"/>
      <c r="W1859" s="96">
        <f t="shared" si="276"/>
        <v>91268</v>
      </c>
    </row>
    <row r="1860" spans="1:23">
      <c r="A1860" s="165" t="s">
        <v>7255</v>
      </c>
      <c r="B1860" s="174">
        <v>2411053</v>
      </c>
      <c r="C1860" s="17" t="s">
        <v>583</v>
      </c>
      <c r="D1860" s="17" t="s">
        <v>486</v>
      </c>
      <c r="E1860" s="17" t="s">
        <v>436</v>
      </c>
      <c r="F1860" s="17" t="s">
        <v>2329</v>
      </c>
      <c r="G1860" s="20" t="s">
        <v>425</v>
      </c>
      <c r="H1860" s="20" t="s">
        <v>4144</v>
      </c>
      <c r="I1860" s="20" t="str">
        <f t="shared" ref="I1860:I1923" si="277">CONCATENATE(G1860," ",H1860)</f>
        <v>M-Gm Kuźnia Raciborska (3)</v>
      </c>
      <c r="J1860" s="18" t="s">
        <v>2152</v>
      </c>
      <c r="K1860" s="151">
        <v>10427</v>
      </c>
      <c r="L1860" s="154">
        <v>1449</v>
      </c>
      <c r="M1860" s="68">
        <v>10</v>
      </c>
      <c r="N1860" s="187">
        <v>4230.88</v>
      </c>
      <c r="O1860" s="32">
        <f t="shared" si="273"/>
        <v>9.5904859999999998E-4</v>
      </c>
      <c r="P1860" s="32">
        <f t="shared" si="274"/>
        <v>3.2845679999999998E-4</v>
      </c>
      <c r="Q1860" s="30">
        <f t="shared" si="275"/>
        <v>1.197959E-4</v>
      </c>
      <c r="R1860" s="94">
        <f t="shared" ref="R1860:R1923" si="278">ROUNDDOWN(500000000*Q1860,0)</f>
        <v>59897</v>
      </c>
      <c r="S1860" s="119"/>
      <c r="T1860" s="119"/>
      <c r="U1860" s="119"/>
      <c r="V1860" s="120"/>
      <c r="W1860" s="96">
        <f t="shared" si="276"/>
        <v>59897</v>
      </c>
    </row>
    <row r="1861" spans="1:23">
      <c r="A1861" s="165" t="s">
        <v>7256</v>
      </c>
      <c r="B1861" s="174">
        <v>2411062</v>
      </c>
      <c r="C1861" s="17" t="s">
        <v>583</v>
      </c>
      <c r="D1861" s="17" t="s">
        <v>486</v>
      </c>
      <c r="E1861" s="17" t="s">
        <v>438</v>
      </c>
      <c r="F1861" s="17" t="s">
        <v>2328</v>
      </c>
      <c r="G1861" s="20" t="s">
        <v>424</v>
      </c>
      <c r="H1861" s="20" t="s">
        <v>4145</v>
      </c>
      <c r="I1861" s="20" t="str">
        <f t="shared" si="277"/>
        <v>Gm Nędza (2)</v>
      </c>
      <c r="J1861" s="18" t="s">
        <v>2153</v>
      </c>
      <c r="K1861" s="151">
        <v>6620</v>
      </c>
      <c r="L1861" s="154">
        <v>934</v>
      </c>
      <c r="M1861" s="68">
        <v>7</v>
      </c>
      <c r="N1861" s="187">
        <v>4776.07</v>
      </c>
      <c r="O1861" s="32">
        <f t="shared" si="273"/>
        <v>1.0574018E-3</v>
      </c>
      <c r="P1861" s="32">
        <f t="shared" si="274"/>
        <v>2.067836E-4</v>
      </c>
      <c r="Q1861" s="30">
        <f t="shared" si="275"/>
        <v>7.5418800000000004E-5</v>
      </c>
      <c r="R1861" s="94">
        <f t="shared" si="278"/>
        <v>37709</v>
      </c>
      <c r="S1861" s="119"/>
      <c r="T1861" s="119"/>
      <c r="U1861" s="119"/>
      <c r="V1861" s="120"/>
      <c r="W1861" s="96">
        <f t="shared" si="276"/>
        <v>37709</v>
      </c>
    </row>
    <row r="1862" spans="1:23">
      <c r="A1862" s="165" t="s">
        <v>7257</v>
      </c>
      <c r="B1862" s="174">
        <v>2411072</v>
      </c>
      <c r="C1862" s="17" t="s">
        <v>583</v>
      </c>
      <c r="D1862" s="17" t="s">
        <v>486</v>
      </c>
      <c r="E1862" s="17" t="s">
        <v>445</v>
      </c>
      <c r="F1862" s="17" t="s">
        <v>2328</v>
      </c>
      <c r="G1862" s="20" t="s">
        <v>424</v>
      </c>
      <c r="H1862" s="20" t="s">
        <v>4146</v>
      </c>
      <c r="I1862" s="20" t="str">
        <f t="shared" si="277"/>
        <v>Gm Pietrowice Wielkie (2)</v>
      </c>
      <c r="J1862" s="18" t="s">
        <v>2154</v>
      </c>
      <c r="K1862" s="151">
        <v>6497</v>
      </c>
      <c r="L1862" s="154">
        <v>861</v>
      </c>
      <c r="M1862" s="68">
        <v>1</v>
      </c>
      <c r="N1862" s="187">
        <v>8916.9699999999993</v>
      </c>
      <c r="O1862" s="32">
        <f t="shared" si="273"/>
        <v>1.539171E-4</v>
      </c>
      <c r="P1862" s="32">
        <f t="shared" si="274"/>
        <v>1.4861800000000001E-5</v>
      </c>
      <c r="Q1862" s="30">
        <f t="shared" si="275"/>
        <v>5.4203999999999998E-6</v>
      </c>
      <c r="R1862" s="94">
        <f t="shared" si="278"/>
        <v>2710</v>
      </c>
      <c r="S1862" s="119"/>
      <c r="T1862" s="119"/>
      <c r="U1862" s="119"/>
      <c r="V1862" s="120"/>
      <c r="W1862" s="96">
        <f t="shared" si="276"/>
        <v>2710</v>
      </c>
    </row>
    <row r="1863" spans="1:23">
      <c r="A1863" s="165" t="s">
        <v>7258</v>
      </c>
      <c r="B1863" s="174">
        <v>2411082</v>
      </c>
      <c r="C1863" s="17" t="s">
        <v>583</v>
      </c>
      <c r="D1863" s="17" t="s">
        <v>486</v>
      </c>
      <c r="E1863" s="17" t="s">
        <v>469</v>
      </c>
      <c r="F1863" s="17" t="s">
        <v>2328</v>
      </c>
      <c r="G1863" s="20" t="s">
        <v>424</v>
      </c>
      <c r="H1863" s="20" t="s">
        <v>2715</v>
      </c>
      <c r="I1863" s="20" t="str">
        <f t="shared" si="277"/>
        <v>Gm Rudnik (2)</v>
      </c>
      <c r="J1863" s="18" t="s">
        <v>806</v>
      </c>
      <c r="K1863" s="151">
        <v>4775</v>
      </c>
      <c r="L1863" s="154">
        <v>698</v>
      </c>
      <c r="M1863" s="68">
        <v>8</v>
      </c>
      <c r="N1863" s="187">
        <v>4129.04</v>
      </c>
      <c r="O1863" s="32">
        <f t="shared" si="273"/>
        <v>1.6753925999999999E-3</v>
      </c>
      <c r="P1863" s="32">
        <f t="shared" si="274"/>
        <v>2.8321930000000002E-4</v>
      </c>
      <c r="Q1863" s="30">
        <f t="shared" si="275"/>
        <v>1.032967E-4</v>
      </c>
      <c r="R1863" s="94">
        <f t="shared" si="278"/>
        <v>51648</v>
      </c>
      <c r="S1863" s="119"/>
      <c r="T1863" s="119"/>
      <c r="U1863" s="119"/>
      <c r="V1863" s="120"/>
      <c r="W1863" s="96">
        <f t="shared" si="276"/>
        <v>51648</v>
      </c>
    </row>
    <row r="1864" spans="1:23">
      <c r="A1864" s="165" t="s">
        <v>7259</v>
      </c>
      <c r="B1864" s="174">
        <v>2412013</v>
      </c>
      <c r="C1864" s="17" t="s">
        <v>583</v>
      </c>
      <c r="D1864" s="17" t="s">
        <v>487</v>
      </c>
      <c r="E1864" s="17" t="s">
        <v>430</v>
      </c>
      <c r="F1864" s="17" t="s">
        <v>2329</v>
      </c>
      <c r="G1864" s="20" t="s">
        <v>425</v>
      </c>
      <c r="H1864" s="20" t="s">
        <v>4147</v>
      </c>
      <c r="I1864" s="20" t="str">
        <f t="shared" si="277"/>
        <v>M-Gm Czerwionka-Leszczyny (3)</v>
      </c>
      <c r="J1864" s="18" t="s">
        <v>2155</v>
      </c>
      <c r="K1864" s="151">
        <v>39565</v>
      </c>
      <c r="L1864" s="154">
        <v>6101</v>
      </c>
      <c r="M1864" s="68">
        <v>11</v>
      </c>
      <c r="N1864" s="187">
        <v>6184.82</v>
      </c>
      <c r="O1864" s="32">
        <f t="shared" si="273"/>
        <v>2.7802350000000003E-4</v>
      </c>
      <c r="P1864" s="32">
        <f t="shared" si="274"/>
        <v>2.742555E-4</v>
      </c>
      <c r="Q1864" s="30">
        <f t="shared" si="275"/>
        <v>1.000274E-4</v>
      </c>
      <c r="R1864" s="94">
        <f t="shared" si="278"/>
        <v>50013</v>
      </c>
      <c r="S1864" s="119"/>
      <c r="T1864" s="119"/>
      <c r="U1864" s="119"/>
      <c r="V1864" s="120"/>
      <c r="W1864" s="96">
        <f t="shared" si="276"/>
        <v>50013</v>
      </c>
    </row>
    <row r="1865" spans="1:23">
      <c r="A1865" s="165" t="s">
        <v>7260</v>
      </c>
      <c r="B1865" s="174">
        <v>2412022</v>
      </c>
      <c r="C1865" s="17" t="s">
        <v>583</v>
      </c>
      <c r="D1865" s="17" t="s">
        <v>487</v>
      </c>
      <c r="E1865" s="17" t="s">
        <v>429</v>
      </c>
      <c r="F1865" s="17" t="s">
        <v>2328</v>
      </c>
      <c r="G1865" s="20" t="s">
        <v>424</v>
      </c>
      <c r="H1865" s="20" t="s">
        <v>4148</v>
      </c>
      <c r="I1865" s="20" t="str">
        <f t="shared" si="277"/>
        <v>Gm Gaszowice (2)</v>
      </c>
      <c r="J1865" s="45" t="s">
        <v>2156</v>
      </c>
      <c r="K1865" s="151">
        <v>9951</v>
      </c>
      <c r="L1865" s="154">
        <v>1668</v>
      </c>
      <c r="M1865" s="71">
        <v>1</v>
      </c>
      <c r="N1865" s="187">
        <v>5380.34</v>
      </c>
      <c r="O1865" s="32">
        <f t="shared" ref="O1865:O1896" si="279" xml:space="preserve"> ROUNDDOWN(M1865/K1865,10)</f>
        <v>1.004924E-4</v>
      </c>
      <c r="P1865" s="32">
        <f t="shared" ref="P1865:P1896" si="280">ROUNDDOWN(L1865*O1865/N1865,10)</f>
        <v>3.1154400000000001E-5</v>
      </c>
      <c r="Q1865" s="30">
        <f t="shared" ref="Q1865:Q1896" si="281">ROUNDDOWN(P1865/$P$2498,10)</f>
        <v>1.13627E-5</v>
      </c>
      <c r="R1865" s="94">
        <f t="shared" si="278"/>
        <v>5681</v>
      </c>
      <c r="S1865" s="119"/>
      <c r="T1865" s="119"/>
      <c r="U1865" s="119"/>
      <c r="V1865" s="120"/>
      <c r="W1865" s="96">
        <f t="shared" ref="W1865:W1896" si="282">MIN(R1865:U1865)</f>
        <v>5681</v>
      </c>
    </row>
    <row r="1866" spans="1:23" ht="20.25" customHeight="1">
      <c r="A1866" s="165" t="s">
        <v>7261</v>
      </c>
      <c r="B1866" s="174">
        <v>2412032</v>
      </c>
      <c r="C1866" s="17" t="s">
        <v>583</v>
      </c>
      <c r="D1866" s="17" t="s">
        <v>487</v>
      </c>
      <c r="E1866" s="17" t="s">
        <v>432</v>
      </c>
      <c r="F1866" s="17" t="s">
        <v>2328</v>
      </c>
      <c r="G1866" s="20" t="s">
        <v>424</v>
      </c>
      <c r="H1866" s="20" t="s">
        <v>4149</v>
      </c>
      <c r="I1866" s="20" t="str">
        <f t="shared" si="277"/>
        <v>Gm Jejkowice (2)</v>
      </c>
      <c r="J1866" s="45" t="s">
        <v>2157</v>
      </c>
      <c r="K1866" s="151">
        <v>4169</v>
      </c>
      <c r="L1866" s="154">
        <v>733</v>
      </c>
      <c r="M1866" s="74">
        <v>89</v>
      </c>
      <c r="N1866" s="187">
        <v>6219.28</v>
      </c>
      <c r="O1866" s="32">
        <f t="shared" si="279"/>
        <v>2.1348045E-2</v>
      </c>
      <c r="P1866" s="32">
        <f t="shared" si="280"/>
        <v>2.5160655999999998E-3</v>
      </c>
      <c r="Q1866" s="30">
        <f t="shared" si="281"/>
        <v>9.1766869999999998E-4</v>
      </c>
      <c r="R1866" s="94">
        <f t="shared" si="278"/>
        <v>458834</v>
      </c>
      <c r="S1866" s="119"/>
      <c r="T1866" s="119"/>
      <c r="U1866" s="119"/>
      <c r="V1866" s="120"/>
      <c r="W1866" s="96">
        <f t="shared" si="282"/>
        <v>458834</v>
      </c>
    </row>
    <row r="1867" spans="1:23">
      <c r="A1867" s="165" t="s">
        <v>7262</v>
      </c>
      <c r="B1867" s="174">
        <v>2412042</v>
      </c>
      <c r="C1867" s="17" t="s">
        <v>583</v>
      </c>
      <c r="D1867" s="17" t="s">
        <v>487</v>
      </c>
      <c r="E1867" s="17" t="s">
        <v>434</v>
      </c>
      <c r="F1867" s="17" t="s">
        <v>2328</v>
      </c>
      <c r="G1867" s="20" t="s">
        <v>424</v>
      </c>
      <c r="H1867" s="20" t="s">
        <v>4150</v>
      </c>
      <c r="I1867" s="20" t="str">
        <f t="shared" si="277"/>
        <v>Gm Lyski (2)</v>
      </c>
      <c r="J1867" s="18" t="s">
        <v>2158</v>
      </c>
      <c r="K1867" s="151">
        <v>9753</v>
      </c>
      <c r="L1867" s="154">
        <v>1433</v>
      </c>
      <c r="M1867" s="68">
        <v>7</v>
      </c>
      <c r="N1867" s="187">
        <v>5952.53</v>
      </c>
      <c r="O1867" s="32">
        <f t="shared" si="279"/>
        <v>7.1772779999999998E-4</v>
      </c>
      <c r="P1867" s="32">
        <f t="shared" si="280"/>
        <v>1.7278430000000001E-4</v>
      </c>
      <c r="Q1867" s="30">
        <f t="shared" si="281"/>
        <v>6.3018500000000007E-5</v>
      </c>
      <c r="R1867" s="94">
        <f t="shared" si="278"/>
        <v>31509</v>
      </c>
      <c r="S1867" s="119"/>
      <c r="T1867" s="119"/>
      <c r="U1867" s="119"/>
      <c r="V1867" s="120"/>
      <c r="W1867" s="96">
        <f t="shared" si="282"/>
        <v>31509</v>
      </c>
    </row>
    <row r="1868" spans="1:23">
      <c r="A1868" s="165" t="s">
        <v>7263</v>
      </c>
      <c r="B1868" s="174">
        <v>2412052</v>
      </c>
      <c r="C1868" s="17" t="s">
        <v>583</v>
      </c>
      <c r="D1868" s="17" t="s">
        <v>487</v>
      </c>
      <c r="E1868" s="17" t="s">
        <v>436</v>
      </c>
      <c r="F1868" s="17" t="s">
        <v>2328</v>
      </c>
      <c r="G1868" s="20" t="s">
        <v>424</v>
      </c>
      <c r="H1868" s="20" t="s">
        <v>4151</v>
      </c>
      <c r="I1868" s="20" t="str">
        <f t="shared" si="277"/>
        <v>Gm Świerklany (2)</v>
      </c>
      <c r="J1868" s="45" t="s">
        <v>2159</v>
      </c>
      <c r="K1868" s="151">
        <v>12680</v>
      </c>
      <c r="L1868" s="154">
        <v>2188</v>
      </c>
      <c r="M1868" s="74">
        <v>1</v>
      </c>
      <c r="N1868" s="187">
        <v>6619.19</v>
      </c>
      <c r="O1868" s="32">
        <f t="shared" si="279"/>
        <v>7.8864300000000003E-5</v>
      </c>
      <c r="P1868" s="32">
        <f t="shared" si="280"/>
        <v>2.60689E-5</v>
      </c>
      <c r="Q1868" s="30">
        <f t="shared" si="281"/>
        <v>9.5078999999999992E-6</v>
      </c>
      <c r="R1868" s="94">
        <f t="shared" si="278"/>
        <v>4753</v>
      </c>
      <c r="S1868" s="119"/>
      <c r="T1868" s="119"/>
      <c r="U1868" s="119"/>
      <c r="V1868" s="120"/>
      <c r="W1868" s="96">
        <f t="shared" si="282"/>
        <v>4753</v>
      </c>
    </row>
    <row r="1869" spans="1:23">
      <c r="A1869" s="165" t="s">
        <v>7264</v>
      </c>
      <c r="B1869" s="174">
        <v>2413011</v>
      </c>
      <c r="C1869" s="17" t="s">
        <v>583</v>
      </c>
      <c r="D1869" s="17" t="s">
        <v>489</v>
      </c>
      <c r="E1869" s="17" t="s">
        <v>430</v>
      </c>
      <c r="F1869" s="17" t="s">
        <v>2327</v>
      </c>
      <c r="G1869" s="20" t="s">
        <v>423</v>
      </c>
      <c r="H1869" s="20" t="s">
        <v>4152</v>
      </c>
      <c r="I1869" s="20" t="str">
        <f t="shared" si="277"/>
        <v>M Kalety (1)</v>
      </c>
      <c r="J1869" s="18" t="s">
        <v>2160</v>
      </c>
      <c r="K1869" s="151">
        <v>7989</v>
      </c>
      <c r="L1869" s="154">
        <v>1085</v>
      </c>
      <c r="M1869" s="68">
        <v>22</v>
      </c>
      <c r="N1869" s="187">
        <v>5018.3599999999997</v>
      </c>
      <c r="O1869" s="32">
        <f t="shared" si="279"/>
        <v>2.7537864E-3</v>
      </c>
      <c r="P1869" s="32">
        <f t="shared" si="280"/>
        <v>5.9538530000000003E-4</v>
      </c>
      <c r="Q1869" s="30">
        <f t="shared" si="281"/>
        <v>2.1715109999999999E-4</v>
      </c>
      <c r="R1869" s="94">
        <f t="shared" si="278"/>
        <v>108575</v>
      </c>
      <c r="S1869" s="119"/>
      <c r="T1869" s="119"/>
      <c r="U1869" s="119"/>
      <c r="V1869" s="120"/>
      <c r="W1869" s="96">
        <f t="shared" si="282"/>
        <v>108575</v>
      </c>
    </row>
    <row r="1870" spans="1:23">
      <c r="A1870" s="165" t="s">
        <v>7265</v>
      </c>
      <c r="B1870" s="174">
        <v>2413021</v>
      </c>
      <c r="C1870" s="17" t="s">
        <v>583</v>
      </c>
      <c r="D1870" s="17" t="s">
        <v>489</v>
      </c>
      <c r="E1870" s="17" t="s">
        <v>429</v>
      </c>
      <c r="F1870" s="17" t="s">
        <v>2327</v>
      </c>
      <c r="G1870" s="20" t="s">
        <v>423</v>
      </c>
      <c r="H1870" s="20" t="s">
        <v>4153</v>
      </c>
      <c r="I1870" s="20" t="str">
        <f t="shared" si="277"/>
        <v>M Miasteczko Śląskie (1)</v>
      </c>
      <c r="J1870" s="18" t="s">
        <v>2161</v>
      </c>
      <c r="K1870" s="151">
        <v>6805</v>
      </c>
      <c r="L1870" s="154">
        <v>908</v>
      </c>
      <c r="M1870" s="68">
        <v>3</v>
      </c>
      <c r="N1870" s="187">
        <v>7266.09</v>
      </c>
      <c r="O1870" s="32">
        <f t="shared" si="279"/>
        <v>4.4085229999999998E-4</v>
      </c>
      <c r="P1870" s="32">
        <f t="shared" si="280"/>
        <v>5.5090599999999997E-5</v>
      </c>
      <c r="Q1870" s="30">
        <f t="shared" si="281"/>
        <v>2.0092799999999998E-5</v>
      </c>
      <c r="R1870" s="94">
        <f t="shared" si="278"/>
        <v>10046</v>
      </c>
      <c r="S1870" s="119"/>
      <c r="T1870" s="119"/>
      <c r="U1870" s="119"/>
      <c r="V1870" s="120"/>
      <c r="W1870" s="96">
        <f t="shared" si="282"/>
        <v>10046</v>
      </c>
    </row>
    <row r="1871" spans="1:23">
      <c r="A1871" s="165" t="s">
        <v>7266</v>
      </c>
      <c r="B1871" s="174">
        <v>2413031</v>
      </c>
      <c r="C1871" s="17" t="s">
        <v>583</v>
      </c>
      <c r="D1871" s="17" t="s">
        <v>489</v>
      </c>
      <c r="E1871" s="17" t="s">
        <v>432</v>
      </c>
      <c r="F1871" s="17" t="s">
        <v>2327</v>
      </c>
      <c r="G1871" s="20" t="s">
        <v>423</v>
      </c>
      <c r="H1871" s="20" t="s">
        <v>4154</v>
      </c>
      <c r="I1871" s="20" t="str">
        <f t="shared" si="277"/>
        <v>M Radzionków (1)</v>
      </c>
      <c r="J1871" s="18" t="s">
        <v>2162</v>
      </c>
      <c r="K1871" s="151">
        <v>15926</v>
      </c>
      <c r="L1871" s="154">
        <v>2360</v>
      </c>
      <c r="M1871" s="68">
        <v>9</v>
      </c>
      <c r="N1871" s="187">
        <v>5606.75</v>
      </c>
      <c r="O1871" s="32">
        <f t="shared" si="279"/>
        <v>5.651136E-4</v>
      </c>
      <c r="P1871" s="32">
        <f t="shared" si="280"/>
        <v>2.3786829999999999E-4</v>
      </c>
      <c r="Q1871" s="30">
        <f t="shared" si="281"/>
        <v>8.6756199999999994E-5</v>
      </c>
      <c r="R1871" s="94">
        <f t="shared" si="278"/>
        <v>43378</v>
      </c>
      <c r="S1871" s="119"/>
      <c r="T1871" s="119"/>
      <c r="U1871" s="119"/>
      <c r="V1871" s="120"/>
      <c r="W1871" s="96">
        <f t="shared" si="282"/>
        <v>43378</v>
      </c>
    </row>
    <row r="1872" spans="1:23">
      <c r="A1872" s="165" t="s">
        <v>7267</v>
      </c>
      <c r="B1872" s="174">
        <v>2413041</v>
      </c>
      <c r="C1872" s="17" t="s">
        <v>583</v>
      </c>
      <c r="D1872" s="17" t="s">
        <v>489</v>
      </c>
      <c r="E1872" s="17" t="s">
        <v>434</v>
      </c>
      <c r="F1872" s="17" t="s">
        <v>2327</v>
      </c>
      <c r="G1872" s="20" t="s">
        <v>423</v>
      </c>
      <c r="H1872" s="20" t="s">
        <v>4155</v>
      </c>
      <c r="I1872" s="20" t="str">
        <f t="shared" si="277"/>
        <v>M Tarnowskie Góry (1)</v>
      </c>
      <c r="J1872" s="18" t="s">
        <v>2163</v>
      </c>
      <c r="K1872" s="151">
        <v>61001</v>
      </c>
      <c r="L1872" s="154">
        <v>8553</v>
      </c>
      <c r="M1872" s="68">
        <v>33</v>
      </c>
      <c r="N1872" s="187">
        <v>5525.13</v>
      </c>
      <c r="O1872" s="32">
        <f t="shared" si="279"/>
        <v>5.4097469999999997E-4</v>
      </c>
      <c r="P1872" s="32">
        <f t="shared" si="280"/>
        <v>8.3743849999999998E-4</v>
      </c>
      <c r="Q1872" s="30">
        <f t="shared" si="281"/>
        <v>3.0543360000000002E-4</v>
      </c>
      <c r="R1872" s="94">
        <f t="shared" si="278"/>
        <v>152716</v>
      </c>
      <c r="S1872" s="119"/>
      <c r="T1872" s="119"/>
      <c r="U1872" s="119"/>
      <c r="V1872" s="120"/>
      <c r="W1872" s="96">
        <f t="shared" si="282"/>
        <v>152716</v>
      </c>
    </row>
    <row r="1873" spans="1:23">
      <c r="A1873" s="165" t="s">
        <v>7268</v>
      </c>
      <c r="B1873" s="174">
        <v>2413052</v>
      </c>
      <c r="C1873" s="17" t="s">
        <v>583</v>
      </c>
      <c r="D1873" s="17" t="s">
        <v>489</v>
      </c>
      <c r="E1873" s="17" t="s">
        <v>436</v>
      </c>
      <c r="F1873" s="17" t="s">
        <v>2328</v>
      </c>
      <c r="G1873" s="20" t="s">
        <v>424</v>
      </c>
      <c r="H1873" s="20" t="s">
        <v>4156</v>
      </c>
      <c r="I1873" s="20" t="str">
        <f t="shared" si="277"/>
        <v>Gm Krupski Młyn (2)</v>
      </c>
      <c r="J1873" s="45" t="s">
        <v>2164</v>
      </c>
      <c r="K1873" s="151">
        <v>2924</v>
      </c>
      <c r="L1873" s="154">
        <v>413</v>
      </c>
      <c r="M1873" s="71">
        <v>1</v>
      </c>
      <c r="N1873" s="187">
        <v>6257.7</v>
      </c>
      <c r="O1873" s="32">
        <f t="shared" si="279"/>
        <v>3.4199719999999999E-4</v>
      </c>
      <c r="P1873" s="32">
        <f t="shared" si="280"/>
        <v>2.2571299999999999E-5</v>
      </c>
      <c r="Q1873" s="30">
        <f t="shared" si="281"/>
        <v>8.2322000000000006E-6</v>
      </c>
      <c r="R1873" s="94">
        <f t="shared" si="278"/>
        <v>4116</v>
      </c>
      <c r="S1873" s="119"/>
      <c r="T1873" s="119"/>
      <c r="U1873" s="119"/>
      <c r="V1873" s="120"/>
      <c r="W1873" s="96">
        <f t="shared" si="282"/>
        <v>4116</v>
      </c>
    </row>
    <row r="1874" spans="1:23">
      <c r="A1874" s="165" t="s">
        <v>7269</v>
      </c>
      <c r="B1874" s="174">
        <v>2413062</v>
      </c>
      <c r="C1874" s="17" t="s">
        <v>583</v>
      </c>
      <c r="D1874" s="17" t="s">
        <v>489</v>
      </c>
      <c r="E1874" s="17" t="s">
        <v>438</v>
      </c>
      <c r="F1874" s="17" t="s">
        <v>2328</v>
      </c>
      <c r="G1874" s="20" t="s">
        <v>424</v>
      </c>
      <c r="H1874" s="20" t="s">
        <v>4157</v>
      </c>
      <c r="I1874" s="20" t="str">
        <f t="shared" si="277"/>
        <v>Gm Ożarowice (2)</v>
      </c>
      <c r="J1874" s="18" t="s">
        <v>2165</v>
      </c>
      <c r="K1874" s="151">
        <v>5902</v>
      </c>
      <c r="L1874" s="154">
        <v>861</v>
      </c>
      <c r="M1874" s="68">
        <v>2</v>
      </c>
      <c r="N1874" s="187">
        <v>7453</v>
      </c>
      <c r="O1874" s="32">
        <f t="shared" si="279"/>
        <v>3.3886810000000002E-4</v>
      </c>
      <c r="P1874" s="32">
        <f t="shared" si="280"/>
        <v>3.9147299999999997E-5</v>
      </c>
      <c r="Q1874" s="30">
        <f t="shared" si="281"/>
        <v>1.4277899999999999E-5</v>
      </c>
      <c r="R1874" s="94">
        <f t="shared" si="278"/>
        <v>7138</v>
      </c>
      <c r="S1874" s="119"/>
      <c r="T1874" s="119"/>
      <c r="U1874" s="119"/>
      <c r="V1874" s="120"/>
      <c r="W1874" s="96">
        <f t="shared" si="282"/>
        <v>7138</v>
      </c>
    </row>
    <row r="1875" spans="1:23">
      <c r="A1875" s="165" t="s">
        <v>7270</v>
      </c>
      <c r="B1875" s="174">
        <v>2413072</v>
      </c>
      <c r="C1875" s="17" t="s">
        <v>583</v>
      </c>
      <c r="D1875" s="17" t="s">
        <v>489</v>
      </c>
      <c r="E1875" s="17" t="s">
        <v>445</v>
      </c>
      <c r="F1875" s="17" t="s">
        <v>2328</v>
      </c>
      <c r="G1875" s="20" t="s">
        <v>424</v>
      </c>
      <c r="H1875" s="20" t="s">
        <v>4158</v>
      </c>
      <c r="I1875" s="20" t="str">
        <f t="shared" si="277"/>
        <v>Gm Świerklaniec (2)</v>
      </c>
      <c r="J1875" s="18" t="s">
        <v>2166</v>
      </c>
      <c r="K1875" s="151">
        <v>13267</v>
      </c>
      <c r="L1875" s="154">
        <v>2135</v>
      </c>
      <c r="M1875" s="68">
        <v>9</v>
      </c>
      <c r="N1875" s="187">
        <v>5901.2</v>
      </c>
      <c r="O1875" s="32">
        <f t="shared" si="279"/>
        <v>6.7837490000000002E-4</v>
      </c>
      <c r="P1875" s="32">
        <f t="shared" si="280"/>
        <v>2.4542980000000003E-4</v>
      </c>
      <c r="Q1875" s="30">
        <f t="shared" si="281"/>
        <v>8.9513999999999997E-5</v>
      </c>
      <c r="R1875" s="94">
        <f t="shared" si="278"/>
        <v>44757</v>
      </c>
      <c r="S1875" s="119"/>
      <c r="T1875" s="119"/>
      <c r="U1875" s="119"/>
      <c r="V1875" s="120"/>
      <c r="W1875" s="96">
        <f t="shared" si="282"/>
        <v>44757</v>
      </c>
    </row>
    <row r="1876" spans="1:23">
      <c r="A1876" s="165" t="s">
        <v>7271</v>
      </c>
      <c r="B1876" s="174">
        <v>2413082</v>
      </c>
      <c r="C1876" s="17" t="s">
        <v>583</v>
      </c>
      <c r="D1876" s="17" t="s">
        <v>489</v>
      </c>
      <c r="E1876" s="17" t="s">
        <v>469</v>
      </c>
      <c r="F1876" s="17" t="s">
        <v>2328</v>
      </c>
      <c r="G1876" s="20" t="s">
        <v>424</v>
      </c>
      <c r="H1876" s="20" t="s">
        <v>4159</v>
      </c>
      <c r="I1876" s="20" t="str">
        <f t="shared" si="277"/>
        <v>Gm Tworóg (2)</v>
      </c>
      <c r="J1876" s="18" t="s">
        <v>2167</v>
      </c>
      <c r="K1876" s="151">
        <v>8135</v>
      </c>
      <c r="L1876" s="154">
        <v>1177</v>
      </c>
      <c r="M1876" s="68">
        <v>12</v>
      </c>
      <c r="N1876" s="187">
        <v>5445.67</v>
      </c>
      <c r="O1876" s="32">
        <f t="shared" si="279"/>
        <v>1.4751075E-3</v>
      </c>
      <c r="P1876" s="32">
        <f t="shared" si="280"/>
        <v>3.1882230000000001E-4</v>
      </c>
      <c r="Q1876" s="30">
        <f t="shared" si="281"/>
        <v>1.16282E-4</v>
      </c>
      <c r="R1876" s="94">
        <f t="shared" si="278"/>
        <v>58141</v>
      </c>
      <c r="S1876" s="119"/>
      <c r="T1876" s="119"/>
      <c r="U1876" s="119"/>
      <c r="V1876" s="120"/>
      <c r="W1876" s="96">
        <f t="shared" si="282"/>
        <v>58141</v>
      </c>
    </row>
    <row r="1877" spans="1:23">
      <c r="A1877" s="165" t="s">
        <v>7272</v>
      </c>
      <c r="B1877" s="174">
        <v>2413092</v>
      </c>
      <c r="C1877" s="17" t="s">
        <v>583</v>
      </c>
      <c r="D1877" s="17" t="s">
        <v>489</v>
      </c>
      <c r="E1877" s="17" t="s">
        <v>471</v>
      </c>
      <c r="F1877" s="17" t="s">
        <v>2328</v>
      </c>
      <c r="G1877" s="20" t="s">
        <v>424</v>
      </c>
      <c r="H1877" s="20" t="s">
        <v>4160</v>
      </c>
      <c r="I1877" s="20" t="str">
        <f t="shared" si="277"/>
        <v>Gm Zbrosławice (2)</v>
      </c>
      <c r="J1877" s="18" t="s">
        <v>2168</v>
      </c>
      <c r="K1877" s="151">
        <v>16392</v>
      </c>
      <c r="L1877" s="154">
        <v>2626</v>
      </c>
      <c r="M1877" s="68">
        <v>7</v>
      </c>
      <c r="N1877" s="187">
        <v>5852.39</v>
      </c>
      <c r="O1877" s="32">
        <f t="shared" si="279"/>
        <v>4.2703750000000002E-4</v>
      </c>
      <c r="P1877" s="32">
        <f t="shared" si="280"/>
        <v>1.9161410000000001E-4</v>
      </c>
      <c r="Q1877" s="30">
        <f t="shared" si="281"/>
        <v>6.9886200000000002E-5</v>
      </c>
      <c r="R1877" s="94">
        <f t="shared" si="278"/>
        <v>34943</v>
      </c>
      <c r="S1877" s="119"/>
      <c r="T1877" s="119"/>
      <c r="U1877" s="119"/>
      <c r="V1877" s="120"/>
      <c r="W1877" s="96">
        <f t="shared" si="282"/>
        <v>34943</v>
      </c>
    </row>
    <row r="1878" spans="1:23">
      <c r="A1878" s="165" t="s">
        <v>7273</v>
      </c>
      <c r="B1878" s="174">
        <v>2414011</v>
      </c>
      <c r="C1878" s="17" t="s">
        <v>583</v>
      </c>
      <c r="D1878" s="17" t="s">
        <v>491</v>
      </c>
      <c r="E1878" s="17" t="s">
        <v>430</v>
      </c>
      <c r="F1878" s="17" t="s">
        <v>2327</v>
      </c>
      <c r="G1878" s="20" t="s">
        <v>423</v>
      </c>
      <c r="H1878" s="20" t="s">
        <v>4161</v>
      </c>
      <c r="I1878" s="20" t="str">
        <f t="shared" si="277"/>
        <v>M Bieruń (1)</v>
      </c>
      <c r="J1878" s="18" t="s">
        <v>2169</v>
      </c>
      <c r="K1878" s="151">
        <v>18627</v>
      </c>
      <c r="L1878" s="154">
        <v>2815</v>
      </c>
      <c r="M1878" s="68">
        <v>4</v>
      </c>
      <c r="N1878" s="187">
        <v>7823.08</v>
      </c>
      <c r="O1878" s="32">
        <f t="shared" si="279"/>
        <v>2.14742E-4</v>
      </c>
      <c r="P1878" s="32">
        <f t="shared" si="280"/>
        <v>7.7271100000000006E-5</v>
      </c>
      <c r="Q1878" s="30">
        <f t="shared" si="281"/>
        <v>2.81826E-5</v>
      </c>
      <c r="R1878" s="94">
        <f t="shared" si="278"/>
        <v>14091</v>
      </c>
      <c r="S1878" s="119"/>
      <c r="T1878" s="119"/>
      <c r="U1878" s="119"/>
      <c r="V1878" s="120"/>
      <c r="W1878" s="96">
        <f t="shared" si="282"/>
        <v>14091</v>
      </c>
    </row>
    <row r="1879" spans="1:23">
      <c r="A1879" s="165" t="s">
        <v>7274</v>
      </c>
      <c r="B1879" s="174">
        <v>2414021</v>
      </c>
      <c r="C1879" s="17" t="s">
        <v>583</v>
      </c>
      <c r="D1879" s="17" t="s">
        <v>491</v>
      </c>
      <c r="E1879" s="17" t="s">
        <v>429</v>
      </c>
      <c r="F1879" s="17" t="s">
        <v>2327</v>
      </c>
      <c r="G1879" s="20" t="s">
        <v>423</v>
      </c>
      <c r="H1879" s="20" t="s">
        <v>4162</v>
      </c>
      <c r="I1879" s="20" t="str">
        <f t="shared" si="277"/>
        <v>M Imielin (1)</v>
      </c>
      <c r="J1879" s="45" t="s">
        <v>2170</v>
      </c>
      <c r="K1879" s="151">
        <v>9467</v>
      </c>
      <c r="L1879" s="154">
        <v>1597</v>
      </c>
      <c r="M1879" s="74">
        <v>77</v>
      </c>
      <c r="N1879" s="187">
        <v>8060.22</v>
      </c>
      <c r="O1879" s="32">
        <f t="shared" si="279"/>
        <v>8.1335164000000005E-3</v>
      </c>
      <c r="P1879" s="32">
        <f t="shared" si="280"/>
        <v>1.6115223999999999E-3</v>
      </c>
      <c r="Q1879" s="30">
        <f t="shared" si="281"/>
        <v>5.8776040000000002E-4</v>
      </c>
      <c r="R1879" s="94">
        <f t="shared" si="278"/>
        <v>293880</v>
      </c>
      <c r="S1879" s="119"/>
      <c r="T1879" s="119"/>
      <c r="U1879" s="119"/>
      <c r="V1879" s="120"/>
      <c r="W1879" s="96">
        <f t="shared" si="282"/>
        <v>293880</v>
      </c>
    </row>
    <row r="1880" spans="1:23">
      <c r="A1880" s="165" t="s">
        <v>7275</v>
      </c>
      <c r="B1880" s="174">
        <v>2414031</v>
      </c>
      <c r="C1880" s="17" t="s">
        <v>583</v>
      </c>
      <c r="D1880" s="17" t="s">
        <v>491</v>
      </c>
      <c r="E1880" s="17" t="s">
        <v>432</v>
      </c>
      <c r="F1880" s="17" t="s">
        <v>2327</v>
      </c>
      <c r="G1880" s="20" t="s">
        <v>423</v>
      </c>
      <c r="H1880" s="20" t="s">
        <v>4163</v>
      </c>
      <c r="I1880" s="20" t="str">
        <f t="shared" si="277"/>
        <v>M Lędziny (1)</v>
      </c>
      <c r="J1880" s="18" t="s">
        <v>2171</v>
      </c>
      <c r="K1880" s="151">
        <v>16167</v>
      </c>
      <c r="L1880" s="154">
        <v>2576</v>
      </c>
      <c r="M1880" s="68">
        <v>4</v>
      </c>
      <c r="N1880" s="187">
        <v>6961.02</v>
      </c>
      <c r="O1880" s="32">
        <f t="shared" si="279"/>
        <v>2.474175E-4</v>
      </c>
      <c r="P1880" s="32">
        <f t="shared" si="280"/>
        <v>9.1559399999999996E-5</v>
      </c>
      <c r="Q1880" s="30">
        <f t="shared" si="281"/>
        <v>3.3393799999999999E-5</v>
      </c>
      <c r="R1880" s="94">
        <f t="shared" si="278"/>
        <v>16696</v>
      </c>
      <c r="S1880" s="119"/>
      <c r="T1880" s="119"/>
      <c r="U1880" s="119"/>
      <c r="V1880" s="120"/>
      <c r="W1880" s="96">
        <f t="shared" si="282"/>
        <v>16696</v>
      </c>
    </row>
    <row r="1881" spans="1:23">
      <c r="A1881" s="165" t="s">
        <v>7276</v>
      </c>
      <c r="B1881" s="174">
        <v>2414042</v>
      </c>
      <c r="C1881" s="17" t="s">
        <v>583</v>
      </c>
      <c r="D1881" s="17" t="s">
        <v>491</v>
      </c>
      <c r="E1881" s="17" t="s">
        <v>434</v>
      </c>
      <c r="F1881" s="17" t="s">
        <v>2328</v>
      </c>
      <c r="G1881" s="20" t="s">
        <v>424</v>
      </c>
      <c r="H1881" s="20" t="s">
        <v>4164</v>
      </c>
      <c r="I1881" s="20" t="str">
        <f t="shared" si="277"/>
        <v>Gm Bojszowy (2)</v>
      </c>
      <c r="J1881" s="18" t="s">
        <v>2172</v>
      </c>
      <c r="K1881" s="151">
        <v>8696</v>
      </c>
      <c r="L1881" s="154">
        <v>1590</v>
      </c>
      <c r="M1881" s="74">
        <v>5</v>
      </c>
      <c r="N1881" s="187">
        <v>6023.82</v>
      </c>
      <c r="O1881" s="32">
        <f t="shared" si="279"/>
        <v>5.7497699999999995E-4</v>
      </c>
      <c r="P1881" s="32">
        <f t="shared" si="280"/>
        <v>1.517663E-4</v>
      </c>
      <c r="Q1881" s="30">
        <f t="shared" si="281"/>
        <v>5.5352700000000003E-5</v>
      </c>
      <c r="R1881" s="94">
        <f t="shared" si="278"/>
        <v>27676</v>
      </c>
      <c r="S1881" s="119"/>
      <c r="T1881" s="119"/>
      <c r="U1881" s="119"/>
      <c r="V1881" s="120"/>
      <c r="W1881" s="96">
        <f t="shared" si="282"/>
        <v>27676</v>
      </c>
    </row>
    <row r="1882" spans="1:23">
      <c r="A1882" s="165" t="s">
        <v>7277</v>
      </c>
      <c r="B1882" s="174">
        <v>2414052</v>
      </c>
      <c r="C1882" s="17" t="s">
        <v>583</v>
      </c>
      <c r="D1882" s="17" t="s">
        <v>491</v>
      </c>
      <c r="E1882" s="17" t="s">
        <v>436</v>
      </c>
      <c r="F1882" s="17" t="s">
        <v>2328</v>
      </c>
      <c r="G1882" s="20" t="s">
        <v>424</v>
      </c>
      <c r="H1882" s="20" t="s">
        <v>4165</v>
      </c>
      <c r="I1882" s="20" t="str">
        <f t="shared" si="277"/>
        <v>Gm Chełm Śląski (2)</v>
      </c>
      <c r="J1882" s="45" t="s">
        <v>2173</v>
      </c>
      <c r="K1882" s="151">
        <v>6315</v>
      </c>
      <c r="L1882" s="154">
        <v>967</v>
      </c>
      <c r="M1882" s="74">
        <v>2</v>
      </c>
      <c r="N1882" s="187">
        <v>7203.88</v>
      </c>
      <c r="O1882" s="56">
        <f t="shared" si="279"/>
        <v>3.167062E-4</v>
      </c>
      <c r="P1882" s="56">
        <f t="shared" si="280"/>
        <v>4.2512400000000003E-5</v>
      </c>
      <c r="Q1882" s="57">
        <f t="shared" si="281"/>
        <v>1.5505199999999999E-5</v>
      </c>
      <c r="R1882" s="94">
        <f t="shared" si="278"/>
        <v>7752</v>
      </c>
      <c r="S1882" s="119"/>
      <c r="T1882" s="119"/>
      <c r="U1882" s="119"/>
      <c r="V1882" s="120"/>
      <c r="W1882" s="96">
        <f t="shared" si="282"/>
        <v>7752</v>
      </c>
    </row>
    <row r="1883" spans="1:23">
      <c r="A1883" s="165" t="s">
        <v>7278</v>
      </c>
      <c r="B1883" s="174">
        <v>2415011</v>
      </c>
      <c r="C1883" s="17" t="s">
        <v>583</v>
      </c>
      <c r="D1883" s="17" t="s">
        <v>523</v>
      </c>
      <c r="E1883" s="17" t="s">
        <v>430</v>
      </c>
      <c r="F1883" s="17" t="s">
        <v>2327</v>
      </c>
      <c r="G1883" s="20" t="s">
        <v>423</v>
      </c>
      <c r="H1883" s="20" t="s">
        <v>4166</v>
      </c>
      <c r="I1883" s="20" t="str">
        <f t="shared" si="277"/>
        <v>M Pszów (1)</v>
      </c>
      <c r="J1883" s="18" t="s">
        <v>2174</v>
      </c>
      <c r="K1883" s="151">
        <v>12767</v>
      </c>
      <c r="L1883" s="154">
        <v>1714</v>
      </c>
      <c r="M1883" s="68">
        <v>2</v>
      </c>
      <c r="N1883" s="187">
        <v>5564.73</v>
      </c>
      <c r="O1883" s="32">
        <f t="shared" si="279"/>
        <v>1.5665380000000001E-4</v>
      </c>
      <c r="P1883" s="32">
        <f t="shared" si="280"/>
        <v>4.8251100000000003E-5</v>
      </c>
      <c r="Q1883" s="30">
        <f t="shared" si="281"/>
        <v>1.7598300000000001E-5</v>
      </c>
      <c r="R1883" s="94">
        <f t="shared" si="278"/>
        <v>8799</v>
      </c>
      <c r="S1883" s="119"/>
      <c r="T1883" s="119"/>
      <c r="U1883" s="119"/>
      <c r="V1883" s="120"/>
      <c r="W1883" s="96">
        <f t="shared" si="282"/>
        <v>8799</v>
      </c>
    </row>
    <row r="1884" spans="1:23">
      <c r="A1884" s="165" t="s">
        <v>7279</v>
      </c>
      <c r="B1884" s="174">
        <v>2415021</v>
      </c>
      <c r="C1884" s="17" t="s">
        <v>583</v>
      </c>
      <c r="D1884" s="17" t="s">
        <v>523</v>
      </c>
      <c r="E1884" s="17" t="s">
        <v>429</v>
      </c>
      <c r="F1884" s="17" t="s">
        <v>2327</v>
      </c>
      <c r="G1884" s="20" t="s">
        <v>423</v>
      </c>
      <c r="H1884" s="20" t="s">
        <v>4167</v>
      </c>
      <c r="I1884" s="20" t="str">
        <f t="shared" si="277"/>
        <v>M Radlin (1)</v>
      </c>
      <c r="J1884" s="18" t="s">
        <v>2175</v>
      </c>
      <c r="K1884" s="151">
        <v>16594</v>
      </c>
      <c r="L1884" s="154">
        <v>2440</v>
      </c>
      <c r="M1884" s="68">
        <v>4</v>
      </c>
      <c r="N1884" s="187">
        <v>5844.91</v>
      </c>
      <c r="O1884" s="32">
        <f t="shared" si="279"/>
        <v>2.4105090000000001E-4</v>
      </c>
      <c r="P1884" s="32">
        <f t="shared" si="280"/>
        <v>1.006284E-4</v>
      </c>
      <c r="Q1884" s="30">
        <f t="shared" si="281"/>
        <v>3.6701500000000001E-5</v>
      </c>
      <c r="R1884" s="94">
        <f t="shared" si="278"/>
        <v>18350</v>
      </c>
      <c r="S1884" s="119"/>
      <c r="T1884" s="119"/>
      <c r="U1884" s="119"/>
      <c r="V1884" s="120"/>
      <c r="W1884" s="96">
        <f t="shared" si="282"/>
        <v>18350</v>
      </c>
    </row>
    <row r="1885" spans="1:23">
      <c r="A1885" s="165" t="s">
        <v>7280</v>
      </c>
      <c r="B1885" s="174">
        <v>2415031</v>
      </c>
      <c r="C1885" s="17" t="s">
        <v>583</v>
      </c>
      <c r="D1885" s="17" t="s">
        <v>523</v>
      </c>
      <c r="E1885" s="17" t="s">
        <v>432</v>
      </c>
      <c r="F1885" s="17" t="s">
        <v>2327</v>
      </c>
      <c r="G1885" s="20" t="s">
        <v>423</v>
      </c>
      <c r="H1885" s="20" t="s">
        <v>4168</v>
      </c>
      <c r="I1885" s="20" t="str">
        <f t="shared" si="277"/>
        <v>M Rydułtowy (1)</v>
      </c>
      <c r="J1885" s="18" t="s">
        <v>2176</v>
      </c>
      <c r="K1885" s="151">
        <v>19756</v>
      </c>
      <c r="L1885" s="154">
        <v>2825</v>
      </c>
      <c r="M1885" s="68">
        <v>5</v>
      </c>
      <c r="N1885" s="187">
        <v>5687.07</v>
      </c>
      <c r="O1885" s="32">
        <f t="shared" si="279"/>
        <v>2.5308760000000003E-4</v>
      </c>
      <c r="P1885" s="32">
        <f t="shared" si="280"/>
        <v>1.2571889999999999E-4</v>
      </c>
      <c r="Q1885" s="30">
        <f t="shared" si="281"/>
        <v>4.5852600000000002E-5</v>
      </c>
      <c r="R1885" s="94">
        <f t="shared" si="278"/>
        <v>22926</v>
      </c>
      <c r="S1885" s="119"/>
      <c r="T1885" s="119"/>
      <c r="U1885" s="119"/>
      <c r="V1885" s="120"/>
      <c r="W1885" s="96">
        <f t="shared" si="282"/>
        <v>22926</v>
      </c>
    </row>
    <row r="1886" spans="1:23">
      <c r="A1886" s="165" t="s">
        <v>7281</v>
      </c>
      <c r="B1886" s="174">
        <v>2415041</v>
      </c>
      <c r="C1886" s="17" t="s">
        <v>583</v>
      </c>
      <c r="D1886" s="17" t="s">
        <v>523</v>
      </c>
      <c r="E1886" s="17" t="s">
        <v>434</v>
      </c>
      <c r="F1886" s="17" t="s">
        <v>2327</v>
      </c>
      <c r="G1886" s="20" t="s">
        <v>423</v>
      </c>
      <c r="H1886" s="20" t="s">
        <v>4169</v>
      </c>
      <c r="I1886" s="20" t="str">
        <f t="shared" si="277"/>
        <v>M Wodzisław Śląski (1)</v>
      </c>
      <c r="J1886" s="18" t="s">
        <v>2177</v>
      </c>
      <c r="K1886" s="151">
        <v>44017</v>
      </c>
      <c r="L1886" s="154">
        <v>5775</v>
      </c>
      <c r="M1886" s="68">
        <v>6</v>
      </c>
      <c r="N1886" s="187">
        <v>6065.31</v>
      </c>
      <c r="O1886" s="32">
        <f t="shared" si="279"/>
        <v>1.3631090000000001E-4</v>
      </c>
      <c r="P1886" s="32">
        <f t="shared" si="280"/>
        <v>1.2978649999999999E-4</v>
      </c>
      <c r="Q1886" s="30">
        <f t="shared" si="281"/>
        <v>4.7336200000000003E-5</v>
      </c>
      <c r="R1886" s="94">
        <f t="shared" si="278"/>
        <v>23668</v>
      </c>
      <c r="S1886" s="119"/>
      <c r="T1886" s="119"/>
      <c r="U1886" s="119"/>
      <c r="V1886" s="120"/>
      <c r="W1886" s="96">
        <f t="shared" si="282"/>
        <v>23668</v>
      </c>
    </row>
    <row r="1887" spans="1:23">
      <c r="A1887" s="165" t="s">
        <v>7282</v>
      </c>
      <c r="B1887" s="174">
        <v>2415052</v>
      </c>
      <c r="C1887" s="17" t="s">
        <v>583</v>
      </c>
      <c r="D1887" s="17" t="s">
        <v>523</v>
      </c>
      <c r="E1887" s="17" t="s">
        <v>436</v>
      </c>
      <c r="F1887" s="17" t="s">
        <v>2328</v>
      </c>
      <c r="G1887" s="20" t="s">
        <v>424</v>
      </c>
      <c r="H1887" s="20" t="s">
        <v>4170</v>
      </c>
      <c r="I1887" s="20" t="str">
        <f t="shared" si="277"/>
        <v>Gm Godów (2)</v>
      </c>
      <c r="J1887" s="18" t="s">
        <v>2178</v>
      </c>
      <c r="K1887" s="151">
        <v>13660</v>
      </c>
      <c r="L1887" s="154">
        <v>2186</v>
      </c>
      <c r="M1887" s="68">
        <v>3</v>
      </c>
      <c r="N1887" s="187">
        <v>6553.37</v>
      </c>
      <c r="O1887" s="32">
        <f t="shared" si="279"/>
        <v>2.1961929999999999E-4</v>
      </c>
      <c r="P1887" s="32">
        <f t="shared" si="280"/>
        <v>7.3258100000000003E-5</v>
      </c>
      <c r="Q1887" s="30">
        <f t="shared" si="281"/>
        <v>2.6718899999999999E-5</v>
      </c>
      <c r="R1887" s="94">
        <f t="shared" si="278"/>
        <v>13359</v>
      </c>
      <c r="S1887" s="119"/>
      <c r="T1887" s="119"/>
      <c r="U1887" s="119"/>
      <c r="V1887" s="120"/>
      <c r="W1887" s="96">
        <f t="shared" si="282"/>
        <v>13359</v>
      </c>
    </row>
    <row r="1888" spans="1:23">
      <c r="A1888" s="165" t="s">
        <v>7283</v>
      </c>
      <c r="B1888" s="174">
        <v>2415062</v>
      </c>
      <c r="C1888" s="17" t="s">
        <v>583</v>
      </c>
      <c r="D1888" s="17" t="s">
        <v>523</v>
      </c>
      <c r="E1888" s="17" t="s">
        <v>438</v>
      </c>
      <c r="F1888" s="17" t="s">
        <v>2328</v>
      </c>
      <c r="G1888" s="20" t="s">
        <v>424</v>
      </c>
      <c r="H1888" s="20" t="s">
        <v>3805</v>
      </c>
      <c r="I1888" s="20" t="str">
        <f t="shared" si="277"/>
        <v>Gm Gorzyce (2)</v>
      </c>
      <c r="J1888" s="18" t="s">
        <v>1837</v>
      </c>
      <c r="K1888" s="151">
        <v>21146</v>
      </c>
      <c r="L1888" s="154">
        <v>3312</v>
      </c>
      <c r="M1888" s="68">
        <v>1</v>
      </c>
      <c r="N1888" s="187">
        <v>6309.27</v>
      </c>
      <c r="O1888" s="32">
        <f t="shared" si="279"/>
        <v>4.7290200000000003E-5</v>
      </c>
      <c r="P1888" s="32">
        <f t="shared" si="280"/>
        <v>2.4824599999999999E-5</v>
      </c>
      <c r="Q1888" s="30">
        <f t="shared" si="281"/>
        <v>9.0541000000000003E-6</v>
      </c>
      <c r="R1888" s="94">
        <f t="shared" si="278"/>
        <v>4527</v>
      </c>
      <c r="S1888" s="119"/>
      <c r="T1888" s="119"/>
      <c r="U1888" s="119"/>
      <c r="V1888" s="120"/>
      <c r="W1888" s="96">
        <f t="shared" si="282"/>
        <v>4527</v>
      </c>
    </row>
    <row r="1889" spans="1:23">
      <c r="A1889" s="165" t="s">
        <v>7284</v>
      </c>
      <c r="B1889" s="174">
        <v>2415072</v>
      </c>
      <c r="C1889" s="17" t="s">
        <v>583</v>
      </c>
      <c r="D1889" s="17" t="s">
        <v>523</v>
      </c>
      <c r="E1889" s="17" t="s">
        <v>445</v>
      </c>
      <c r="F1889" s="17" t="s">
        <v>2328</v>
      </c>
      <c r="G1889" s="20" t="s">
        <v>424</v>
      </c>
      <c r="H1889" s="20" t="s">
        <v>4171</v>
      </c>
      <c r="I1889" s="20" t="str">
        <f t="shared" si="277"/>
        <v>Gm Lubomia (2)</v>
      </c>
      <c r="J1889" s="18" t="s">
        <v>2179</v>
      </c>
      <c r="K1889" s="151">
        <v>7555</v>
      </c>
      <c r="L1889" s="154">
        <v>1152</v>
      </c>
      <c r="M1889" s="68">
        <v>2</v>
      </c>
      <c r="N1889" s="187">
        <v>5541.95</v>
      </c>
      <c r="O1889" s="32">
        <f t="shared" si="279"/>
        <v>2.6472529999999999E-4</v>
      </c>
      <c r="P1889" s="32">
        <f t="shared" si="280"/>
        <v>5.5028200000000003E-5</v>
      </c>
      <c r="Q1889" s="30">
        <f t="shared" si="281"/>
        <v>2.0069999999999999E-5</v>
      </c>
      <c r="R1889" s="94">
        <f t="shared" si="278"/>
        <v>10035</v>
      </c>
      <c r="S1889" s="119"/>
      <c r="T1889" s="119"/>
      <c r="U1889" s="119"/>
      <c r="V1889" s="120"/>
      <c r="W1889" s="96">
        <f t="shared" si="282"/>
        <v>10035</v>
      </c>
    </row>
    <row r="1890" spans="1:23">
      <c r="A1890" s="165" t="s">
        <v>7285</v>
      </c>
      <c r="B1890" s="174">
        <v>2415082</v>
      </c>
      <c r="C1890" s="17" t="s">
        <v>583</v>
      </c>
      <c r="D1890" s="17" t="s">
        <v>523</v>
      </c>
      <c r="E1890" s="17" t="s">
        <v>469</v>
      </c>
      <c r="F1890" s="17" t="s">
        <v>2328</v>
      </c>
      <c r="G1890" s="20" t="s">
        <v>424</v>
      </c>
      <c r="H1890" s="20" t="s">
        <v>4172</v>
      </c>
      <c r="I1890" s="20" t="str">
        <f t="shared" si="277"/>
        <v>Gm Marklowice (2)</v>
      </c>
      <c r="J1890" s="18" t="s">
        <v>2180</v>
      </c>
      <c r="K1890" s="151">
        <v>5258</v>
      </c>
      <c r="L1890" s="154">
        <v>820</v>
      </c>
      <c r="M1890" s="71">
        <v>1</v>
      </c>
      <c r="N1890" s="187">
        <v>7108.7</v>
      </c>
      <c r="O1890" s="32">
        <f t="shared" si="279"/>
        <v>1.9018630000000001E-4</v>
      </c>
      <c r="P1890" s="32">
        <f t="shared" si="280"/>
        <v>2.1938199999999999E-5</v>
      </c>
      <c r="Q1890" s="30">
        <f t="shared" si="281"/>
        <v>8.0013000000000008E-6</v>
      </c>
      <c r="R1890" s="94">
        <f t="shared" si="278"/>
        <v>4000</v>
      </c>
      <c r="S1890" s="119"/>
      <c r="T1890" s="119"/>
      <c r="U1890" s="119"/>
      <c r="V1890" s="120"/>
      <c r="W1890" s="96">
        <f t="shared" si="282"/>
        <v>4000</v>
      </c>
    </row>
    <row r="1891" spans="1:23">
      <c r="A1891" s="165" t="s">
        <v>7286</v>
      </c>
      <c r="B1891" s="174">
        <v>2415092</v>
      </c>
      <c r="C1891" s="17" t="s">
        <v>583</v>
      </c>
      <c r="D1891" s="17" t="s">
        <v>523</v>
      </c>
      <c r="E1891" s="17" t="s">
        <v>471</v>
      </c>
      <c r="F1891" s="17" t="s">
        <v>2328</v>
      </c>
      <c r="G1891" s="20" t="s">
        <v>424</v>
      </c>
      <c r="H1891" s="20" t="s">
        <v>4173</v>
      </c>
      <c r="I1891" s="20" t="str">
        <f t="shared" si="277"/>
        <v>Gm Mszana (2)</v>
      </c>
      <c r="J1891" s="18" t="s">
        <v>2181</v>
      </c>
      <c r="K1891" s="151">
        <v>7656</v>
      </c>
      <c r="L1891" s="154">
        <v>1326</v>
      </c>
      <c r="M1891" s="68">
        <v>2</v>
      </c>
      <c r="N1891" s="187">
        <v>6682.88</v>
      </c>
      <c r="O1891" s="32">
        <f t="shared" si="279"/>
        <v>2.6123299999999998E-4</v>
      </c>
      <c r="P1891" s="32">
        <f t="shared" si="280"/>
        <v>5.1833099999999997E-5</v>
      </c>
      <c r="Q1891" s="30">
        <f t="shared" si="281"/>
        <v>1.8904699999999999E-5</v>
      </c>
      <c r="R1891" s="94">
        <f t="shared" si="278"/>
        <v>9452</v>
      </c>
      <c r="S1891" s="119"/>
      <c r="T1891" s="119"/>
      <c r="U1891" s="119"/>
      <c r="V1891" s="120"/>
      <c r="W1891" s="96">
        <f t="shared" si="282"/>
        <v>9452</v>
      </c>
    </row>
    <row r="1892" spans="1:23">
      <c r="A1892" s="165" t="s">
        <v>7287</v>
      </c>
      <c r="B1892" s="174">
        <v>2416011</v>
      </c>
      <c r="C1892" s="17" t="s">
        <v>583</v>
      </c>
      <c r="D1892" s="17" t="s">
        <v>527</v>
      </c>
      <c r="E1892" s="17" t="s">
        <v>430</v>
      </c>
      <c r="F1892" s="17" t="s">
        <v>2327</v>
      </c>
      <c r="G1892" s="20" t="s">
        <v>423</v>
      </c>
      <c r="H1892" s="20" t="s">
        <v>4174</v>
      </c>
      <c r="I1892" s="20" t="str">
        <f t="shared" si="277"/>
        <v>M Poręba (1)</v>
      </c>
      <c r="J1892" s="18" t="s">
        <v>2182</v>
      </c>
      <c r="K1892" s="151">
        <v>7949</v>
      </c>
      <c r="L1892" s="154">
        <v>997</v>
      </c>
      <c r="M1892" s="68">
        <v>4</v>
      </c>
      <c r="N1892" s="187">
        <v>6374.74</v>
      </c>
      <c r="O1892" s="32">
        <f t="shared" si="279"/>
        <v>5.0320789999999996E-4</v>
      </c>
      <c r="P1892" s="32">
        <f t="shared" si="280"/>
        <v>7.8700899999999997E-5</v>
      </c>
      <c r="Q1892" s="30">
        <f t="shared" si="281"/>
        <v>2.8704000000000002E-5</v>
      </c>
      <c r="R1892" s="94">
        <f t="shared" si="278"/>
        <v>14352</v>
      </c>
      <c r="S1892" s="119"/>
      <c r="T1892" s="119"/>
      <c r="U1892" s="119"/>
      <c r="V1892" s="120"/>
      <c r="W1892" s="96">
        <f t="shared" si="282"/>
        <v>14352</v>
      </c>
    </row>
    <row r="1893" spans="1:23">
      <c r="A1893" s="165" t="s">
        <v>7288</v>
      </c>
      <c r="B1893" s="174">
        <v>2416021</v>
      </c>
      <c r="C1893" s="17" t="s">
        <v>583</v>
      </c>
      <c r="D1893" s="17" t="s">
        <v>527</v>
      </c>
      <c r="E1893" s="17" t="s">
        <v>429</v>
      </c>
      <c r="F1893" s="17" t="s">
        <v>2327</v>
      </c>
      <c r="G1893" s="20" t="s">
        <v>423</v>
      </c>
      <c r="H1893" s="20" t="s">
        <v>4175</v>
      </c>
      <c r="I1893" s="20" t="str">
        <f t="shared" si="277"/>
        <v>M Zawiercie (1)</v>
      </c>
      <c r="J1893" s="18" t="s">
        <v>2183</v>
      </c>
      <c r="K1893" s="151">
        <v>44922</v>
      </c>
      <c r="L1893" s="154">
        <v>5480</v>
      </c>
      <c r="M1893" s="68">
        <v>48</v>
      </c>
      <c r="N1893" s="187">
        <v>6140.46</v>
      </c>
      <c r="O1893" s="32">
        <f t="shared" si="279"/>
        <v>1.0685187000000001E-3</v>
      </c>
      <c r="P1893" s="32">
        <f t="shared" si="280"/>
        <v>9.5359009999999996E-4</v>
      </c>
      <c r="Q1893" s="30">
        <f t="shared" si="281"/>
        <v>3.4779690000000002E-4</v>
      </c>
      <c r="R1893" s="94">
        <f t="shared" si="278"/>
        <v>173898</v>
      </c>
      <c r="S1893" s="119"/>
      <c r="T1893" s="119"/>
      <c r="U1893" s="119"/>
      <c r="V1893" s="120"/>
      <c r="W1893" s="96">
        <f t="shared" si="282"/>
        <v>173898</v>
      </c>
    </row>
    <row r="1894" spans="1:23">
      <c r="A1894" s="165" t="s">
        <v>7289</v>
      </c>
      <c r="B1894" s="174">
        <v>2416032</v>
      </c>
      <c r="C1894" s="17" t="s">
        <v>583</v>
      </c>
      <c r="D1894" s="17" t="s">
        <v>527</v>
      </c>
      <c r="E1894" s="17" t="s">
        <v>432</v>
      </c>
      <c r="F1894" s="17" t="s">
        <v>2328</v>
      </c>
      <c r="G1894" s="20" t="s">
        <v>424</v>
      </c>
      <c r="H1894" s="20" t="s">
        <v>4176</v>
      </c>
      <c r="I1894" s="20" t="str">
        <f t="shared" si="277"/>
        <v>Gm Irządze (2)</v>
      </c>
      <c r="J1894" s="45" t="s">
        <v>2184</v>
      </c>
      <c r="K1894" s="151">
        <v>2477</v>
      </c>
      <c r="L1894" s="154">
        <v>304</v>
      </c>
      <c r="M1894" s="74">
        <v>5</v>
      </c>
      <c r="N1894" s="187">
        <v>4022.65</v>
      </c>
      <c r="O1894" s="32">
        <f t="shared" si="279"/>
        <v>2.0185708000000002E-3</v>
      </c>
      <c r="P1894" s="32">
        <f t="shared" si="280"/>
        <v>1.5254750000000001E-4</v>
      </c>
      <c r="Q1894" s="30">
        <f t="shared" si="281"/>
        <v>5.5637599999999997E-5</v>
      </c>
      <c r="R1894" s="94">
        <f t="shared" si="278"/>
        <v>27818</v>
      </c>
      <c r="S1894" s="119"/>
      <c r="T1894" s="119"/>
      <c r="U1894" s="119"/>
      <c r="V1894" s="120"/>
      <c r="W1894" s="96">
        <f t="shared" si="282"/>
        <v>27818</v>
      </c>
    </row>
    <row r="1895" spans="1:23">
      <c r="A1895" s="165" t="s">
        <v>7290</v>
      </c>
      <c r="B1895" s="174">
        <v>2416042</v>
      </c>
      <c r="C1895" s="17" t="s">
        <v>583</v>
      </c>
      <c r="D1895" s="17" t="s">
        <v>527</v>
      </c>
      <c r="E1895" s="17" t="s">
        <v>434</v>
      </c>
      <c r="F1895" s="17" t="s">
        <v>2328</v>
      </c>
      <c r="G1895" s="20" t="s">
        <v>424</v>
      </c>
      <c r="H1895" s="20" t="s">
        <v>4177</v>
      </c>
      <c r="I1895" s="20" t="str">
        <f t="shared" si="277"/>
        <v>Gm Kroczyce (2)</v>
      </c>
      <c r="J1895" s="18" t="s">
        <v>2185</v>
      </c>
      <c r="K1895" s="151">
        <v>5974</v>
      </c>
      <c r="L1895" s="154">
        <v>807</v>
      </c>
      <c r="M1895" s="68">
        <v>7</v>
      </c>
      <c r="N1895" s="187">
        <v>4833.46</v>
      </c>
      <c r="O1895" s="32">
        <f t="shared" si="279"/>
        <v>1.1717442E-3</v>
      </c>
      <c r="P1895" s="32">
        <f t="shared" si="280"/>
        <v>1.9563569999999999E-4</v>
      </c>
      <c r="Q1895" s="30">
        <f t="shared" si="281"/>
        <v>7.1352899999999999E-5</v>
      </c>
      <c r="R1895" s="94">
        <f t="shared" si="278"/>
        <v>35676</v>
      </c>
      <c r="S1895" s="119"/>
      <c r="T1895" s="119"/>
      <c r="U1895" s="119"/>
      <c r="V1895" s="120"/>
      <c r="W1895" s="96">
        <f t="shared" si="282"/>
        <v>35676</v>
      </c>
    </row>
    <row r="1896" spans="1:23">
      <c r="A1896" s="165" t="s">
        <v>7291</v>
      </c>
      <c r="B1896" s="174">
        <v>2416053</v>
      </c>
      <c r="C1896" s="17" t="s">
        <v>583</v>
      </c>
      <c r="D1896" s="17" t="s">
        <v>527</v>
      </c>
      <c r="E1896" s="17" t="s">
        <v>436</v>
      </c>
      <c r="F1896" s="17" t="s">
        <v>2329</v>
      </c>
      <c r="G1896" s="20" t="s">
        <v>425</v>
      </c>
      <c r="H1896" s="20" t="s">
        <v>4178</v>
      </c>
      <c r="I1896" s="20" t="str">
        <f t="shared" si="277"/>
        <v>M-Gm Łazy (3)</v>
      </c>
      <c r="J1896" s="18" t="s">
        <v>2186</v>
      </c>
      <c r="K1896" s="151">
        <v>15472</v>
      </c>
      <c r="L1896" s="154">
        <v>2067</v>
      </c>
      <c r="M1896" s="68">
        <v>14</v>
      </c>
      <c r="N1896" s="187">
        <v>6088.53</v>
      </c>
      <c r="O1896" s="32">
        <f t="shared" si="279"/>
        <v>9.0486029999999995E-4</v>
      </c>
      <c r="P1896" s="32">
        <f t="shared" si="280"/>
        <v>3.0719169999999997E-4</v>
      </c>
      <c r="Q1896" s="30">
        <f t="shared" si="281"/>
        <v>1.1204E-4</v>
      </c>
      <c r="R1896" s="94">
        <f t="shared" si="278"/>
        <v>56020</v>
      </c>
      <c r="S1896" s="119"/>
      <c r="T1896" s="119"/>
      <c r="U1896" s="119"/>
      <c r="V1896" s="120"/>
      <c r="W1896" s="96">
        <f t="shared" si="282"/>
        <v>56020</v>
      </c>
    </row>
    <row r="1897" spans="1:23">
      <c r="A1897" s="165" t="s">
        <v>7292</v>
      </c>
      <c r="B1897" s="174">
        <v>2416063</v>
      </c>
      <c r="C1897" s="17" t="s">
        <v>583</v>
      </c>
      <c r="D1897" s="17" t="s">
        <v>527</v>
      </c>
      <c r="E1897" s="17" t="s">
        <v>438</v>
      </c>
      <c r="F1897" s="17" t="s">
        <v>2329</v>
      </c>
      <c r="G1897" s="20" t="s">
        <v>425</v>
      </c>
      <c r="H1897" s="20" t="s">
        <v>4179</v>
      </c>
      <c r="I1897" s="20" t="str">
        <f t="shared" si="277"/>
        <v>M-Gm Ogrodzieniec (3)</v>
      </c>
      <c r="J1897" s="18" t="s">
        <v>2187</v>
      </c>
      <c r="K1897" s="151">
        <v>8342</v>
      </c>
      <c r="L1897" s="154">
        <v>1079</v>
      </c>
      <c r="M1897" s="68">
        <v>1</v>
      </c>
      <c r="N1897" s="187">
        <v>5877.94</v>
      </c>
      <c r="O1897" s="32">
        <f t="shared" ref="O1897:O1928" si="283" xml:space="preserve"> ROUNDDOWN(M1897/K1897,10)</f>
        <v>1.1987529999999999E-4</v>
      </c>
      <c r="P1897" s="32">
        <f t="shared" ref="P1897:P1928" si="284">ROUNDDOWN(L1897*O1897/N1897,10)</f>
        <v>2.2005200000000001E-5</v>
      </c>
      <c r="Q1897" s="30">
        <f t="shared" ref="Q1897:Q1928" si="285">ROUNDDOWN(P1897/$P$2498,10)</f>
        <v>8.0258000000000003E-6</v>
      </c>
      <c r="R1897" s="94">
        <f t="shared" si="278"/>
        <v>4012</v>
      </c>
      <c r="S1897" s="119"/>
      <c r="T1897" s="119"/>
      <c r="U1897" s="119"/>
      <c r="V1897" s="120"/>
      <c r="W1897" s="96">
        <f t="shared" ref="W1897:W1928" si="286">MIN(R1897:U1897)</f>
        <v>4012</v>
      </c>
    </row>
    <row r="1898" spans="1:23">
      <c r="A1898" s="165" t="s">
        <v>7293</v>
      </c>
      <c r="B1898" s="174">
        <v>2416073</v>
      </c>
      <c r="C1898" s="17" t="s">
        <v>583</v>
      </c>
      <c r="D1898" s="17" t="s">
        <v>527</v>
      </c>
      <c r="E1898" s="17" t="s">
        <v>445</v>
      </c>
      <c r="F1898" s="17" t="s">
        <v>2329</v>
      </c>
      <c r="G1898" s="20" t="s">
        <v>425</v>
      </c>
      <c r="H1898" s="20" t="s">
        <v>4180</v>
      </c>
      <c r="I1898" s="20" t="str">
        <f t="shared" si="277"/>
        <v>M-Gm Pilica (3)</v>
      </c>
      <c r="J1898" s="18" t="s">
        <v>2188</v>
      </c>
      <c r="K1898" s="151">
        <v>7813</v>
      </c>
      <c r="L1898" s="154">
        <v>1040</v>
      </c>
      <c r="M1898" s="68">
        <v>8</v>
      </c>
      <c r="N1898" s="187">
        <v>5327.03</v>
      </c>
      <c r="O1898" s="32">
        <f t="shared" si="283"/>
        <v>1.0239343999999999E-3</v>
      </c>
      <c r="P1898" s="32">
        <f t="shared" si="284"/>
        <v>1.999034E-4</v>
      </c>
      <c r="Q1898" s="30">
        <f t="shared" si="285"/>
        <v>7.2909499999999997E-5</v>
      </c>
      <c r="R1898" s="94">
        <f t="shared" si="278"/>
        <v>36454</v>
      </c>
      <c r="S1898" s="119"/>
      <c r="T1898" s="119"/>
      <c r="U1898" s="119"/>
      <c r="V1898" s="120"/>
      <c r="W1898" s="96">
        <f t="shared" si="286"/>
        <v>36454</v>
      </c>
    </row>
    <row r="1899" spans="1:23">
      <c r="A1899" s="165" t="s">
        <v>7294</v>
      </c>
      <c r="B1899" s="174">
        <v>2416083</v>
      </c>
      <c r="C1899" s="17" t="s">
        <v>583</v>
      </c>
      <c r="D1899" s="17" t="s">
        <v>527</v>
      </c>
      <c r="E1899" s="17" t="s">
        <v>469</v>
      </c>
      <c r="F1899" s="17" t="s">
        <v>2329</v>
      </c>
      <c r="G1899" s="20" t="s">
        <v>425</v>
      </c>
      <c r="H1899" s="20" t="s">
        <v>4181</v>
      </c>
      <c r="I1899" s="20" t="str">
        <f t="shared" si="277"/>
        <v>M-Gm Szczekociny (3)</v>
      </c>
      <c r="J1899" s="18" t="s">
        <v>2189</v>
      </c>
      <c r="K1899" s="151">
        <v>6658</v>
      </c>
      <c r="L1899" s="154">
        <v>782</v>
      </c>
      <c r="M1899" s="68">
        <v>22</v>
      </c>
      <c r="N1899" s="187">
        <v>4536.4799999999996</v>
      </c>
      <c r="O1899" s="32">
        <f t="shared" si="283"/>
        <v>3.3042954999999998E-3</v>
      </c>
      <c r="P1899" s="32">
        <f t="shared" si="284"/>
        <v>5.6959559999999998E-4</v>
      </c>
      <c r="Q1899" s="30">
        <f t="shared" si="285"/>
        <v>2.0774500000000001E-4</v>
      </c>
      <c r="R1899" s="94">
        <f t="shared" si="278"/>
        <v>103872</v>
      </c>
      <c r="S1899" s="119"/>
      <c r="T1899" s="119"/>
      <c r="U1899" s="119"/>
      <c r="V1899" s="120"/>
      <c r="W1899" s="96">
        <f t="shared" si="286"/>
        <v>103872</v>
      </c>
    </row>
    <row r="1900" spans="1:23">
      <c r="A1900" s="165" t="s">
        <v>7295</v>
      </c>
      <c r="B1900" s="174">
        <v>2416093</v>
      </c>
      <c r="C1900" s="17" t="s">
        <v>583</v>
      </c>
      <c r="D1900" s="17" t="s">
        <v>527</v>
      </c>
      <c r="E1900" s="17" t="s">
        <v>471</v>
      </c>
      <c r="F1900" s="17" t="s">
        <v>2329</v>
      </c>
      <c r="G1900" s="20" t="s">
        <v>425</v>
      </c>
      <c r="H1900" s="20" t="s">
        <v>4182</v>
      </c>
      <c r="I1900" s="20" t="str">
        <f t="shared" si="277"/>
        <v>M-Gm Włodowice (3)</v>
      </c>
      <c r="J1900" s="18" t="s">
        <v>2190</v>
      </c>
      <c r="K1900" s="151">
        <v>5076</v>
      </c>
      <c r="L1900" s="154">
        <v>718</v>
      </c>
      <c r="M1900" s="68">
        <v>10</v>
      </c>
      <c r="N1900" s="187">
        <v>5600.5</v>
      </c>
      <c r="O1900" s="32">
        <f t="shared" si="283"/>
        <v>1.9700551000000001E-3</v>
      </c>
      <c r="P1900" s="32">
        <f t="shared" si="284"/>
        <v>2.5256660000000001E-4</v>
      </c>
      <c r="Q1900" s="30">
        <f t="shared" si="285"/>
        <v>9.2116999999999999E-5</v>
      </c>
      <c r="R1900" s="94">
        <f t="shared" si="278"/>
        <v>46058</v>
      </c>
      <c r="S1900" s="119"/>
      <c r="T1900" s="119"/>
      <c r="U1900" s="119"/>
      <c r="V1900" s="120"/>
      <c r="W1900" s="96">
        <f t="shared" si="286"/>
        <v>46058</v>
      </c>
    </row>
    <row r="1901" spans="1:23">
      <c r="A1901" s="165" t="s">
        <v>7296</v>
      </c>
      <c r="B1901" s="174">
        <v>2416102</v>
      </c>
      <c r="C1901" s="17" t="s">
        <v>583</v>
      </c>
      <c r="D1901" s="17" t="s">
        <v>527</v>
      </c>
      <c r="E1901" s="17" t="s">
        <v>484</v>
      </c>
      <c r="F1901" s="17" t="s">
        <v>2328</v>
      </c>
      <c r="G1901" s="20" t="s">
        <v>424</v>
      </c>
      <c r="H1901" s="20" t="s">
        <v>4183</v>
      </c>
      <c r="I1901" s="20" t="str">
        <f t="shared" si="277"/>
        <v>Gm Żarnowiec (2)</v>
      </c>
      <c r="J1901" s="18" t="s">
        <v>2191</v>
      </c>
      <c r="K1901" s="151">
        <v>4361</v>
      </c>
      <c r="L1901" s="154">
        <v>619</v>
      </c>
      <c r="M1901" s="68">
        <v>19</v>
      </c>
      <c r="N1901" s="187">
        <v>3828.01</v>
      </c>
      <c r="O1901" s="32">
        <f t="shared" si="283"/>
        <v>4.3567987999999997E-3</v>
      </c>
      <c r="P1901" s="32">
        <f t="shared" si="284"/>
        <v>7.0450660000000002E-4</v>
      </c>
      <c r="Q1901" s="30">
        <f t="shared" si="285"/>
        <v>2.569502E-4</v>
      </c>
      <c r="R1901" s="94">
        <f t="shared" si="278"/>
        <v>128475</v>
      </c>
      <c r="S1901" s="119"/>
      <c r="T1901" s="119"/>
      <c r="U1901" s="119"/>
      <c r="V1901" s="120"/>
      <c r="W1901" s="96">
        <f t="shared" si="286"/>
        <v>128475</v>
      </c>
    </row>
    <row r="1902" spans="1:23">
      <c r="A1902" s="165" t="s">
        <v>7297</v>
      </c>
      <c r="B1902" s="174">
        <v>2417011</v>
      </c>
      <c r="C1902" s="17" t="s">
        <v>583</v>
      </c>
      <c r="D1902" s="17" t="s">
        <v>534</v>
      </c>
      <c r="E1902" s="17" t="s">
        <v>430</v>
      </c>
      <c r="F1902" s="17" t="s">
        <v>2327</v>
      </c>
      <c r="G1902" s="20" t="s">
        <v>423</v>
      </c>
      <c r="H1902" s="20" t="s">
        <v>4184</v>
      </c>
      <c r="I1902" s="20" t="str">
        <f t="shared" si="277"/>
        <v>M Żywiec (1)</v>
      </c>
      <c r="J1902" s="18" t="s">
        <v>2192</v>
      </c>
      <c r="K1902" s="151">
        <v>29085</v>
      </c>
      <c r="L1902" s="154">
        <v>3860</v>
      </c>
      <c r="M1902" s="68">
        <v>26</v>
      </c>
      <c r="N1902" s="187">
        <v>5904.13</v>
      </c>
      <c r="O1902" s="32">
        <f t="shared" si="283"/>
        <v>8.939315E-4</v>
      </c>
      <c r="P1902" s="32">
        <f t="shared" si="284"/>
        <v>5.8443419999999995E-4</v>
      </c>
      <c r="Q1902" s="30">
        <f t="shared" si="285"/>
        <v>2.1315700000000001E-4</v>
      </c>
      <c r="R1902" s="94">
        <f t="shared" si="278"/>
        <v>106578</v>
      </c>
      <c r="S1902" s="119"/>
      <c r="T1902" s="119"/>
      <c r="U1902" s="119"/>
      <c r="V1902" s="120"/>
      <c r="W1902" s="96">
        <f t="shared" si="286"/>
        <v>106578</v>
      </c>
    </row>
    <row r="1903" spans="1:23">
      <c r="A1903" s="165" t="s">
        <v>7298</v>
      </c>
      <c r="B1903" s="174">
        <v>2417022</v>
      </c>
      <c r="C1903" s="17" t="s">
        <v>583</v>
      </c>
      <c r="D1903" s="17" t="s">
        <v>534</v>
      </c>
      <c r="E1903" s="17" t="s">
        <v>429</v>
      </c>
      <c r="F1903" s="17" t="s">
        <v>2328</v>
      </c>
      <c r="G1903" s="20" t="s">
        <v>424</v>
      </c>
      <c r="H1903" s="20" t="s">
        <v>3149</v>
      </c>
      <c r="I1903" s="20" t="str">
        <f t="shared" si="277"/>
        <v>Gm Czernichów (2)</v>
      </c>
      <c r="J1903" s="18" t="s">
        <v>1209</v>
      </c>
      <c r="K1903" s="151">
        <v>6190</v>
      </c>
      <c r="L1903" s="154">
        <v>848</v>
      </c>
      <c r="M1903" s="68">
        <v>1</v>
      </c>
      <c r="N1903" s="187">
        <v>6765.63</v>
      </c>
      <c r="O1903" s="32">
        <f t="shared" si="283"/>
        <v>1.615508E-4</v>
      </c>
      <c r="P1903" s="32">
        <f t="shared" si="284"/>
        <v>2.0248600000000001E-5</v>
      </c>
      <c r="Q1903" s="30">
        <f t="shared" si="285"/>
        <v>7.3850999999999998E-6</v>
      </c>
      <c r="R1903" s="94">
        <f t="shared" si="278"/>
        <v>3692</v>
      </c>
      <c r="S1903" s="119"/>
      <c r="T1903" s="119"/>
      <c r="U1903" s="119"/>
      <c r="V1903" s="120"/>
      <c r="W1903" s="96">
        <f t="shared" si="286"/>
        <v>3692</v>
      </c>
    </row>
    <row r="1904" spans="1:23">
      <c r="A1904" s="165" t="s">
        <v>7299</v>
      </c>
      <c r="B1904" s="174">
        <v>2417032</v>
      </c>
      <c r="C1904" s="17" t="s">
        <v>583</v>
      </c>
      <c r="D1904" s="17" t="s">
        <v>534</v>
      </c>
      <c r="E1904" s="17" t="s">
        <v>432</v>
      </c>
      <c r="F1904" s="17" t="s">
        <v>2328</v>
      </c>
      <c r="G1904" s="20" t="s">
        <v>424</v>
      </c>
      <c r="H1904" s="20" t="s">
        <v>4185</v>
      </c>
      <c r="I1904" s="20" t="str">
        <f t="shared" si="277"/>
        <v>Gm Gilowice (2)</v>
      </c>
      <c r="J1904" s="18" t="s">
        <v>2193</v>
      </c>
      <c r="K1904" s="151">
        <v>6316</v>
      </c>
      <c r="L1904" s="154">
        <v>1042</v>
      </c>
      <c r="M1904" s="68">
        <v>9</v>
      </c>
      <c r="N1904" s="187">
        <v>4877.12</v>
      </c>
      <c r="O1904" s="32">
        <f t="shared" si="283"/>
        <v>1.4249524999999999E-3</v>
      </c>
      <c r="P1904" s="32">
        <f t="shared" si="284"/>
        <v>3.0444199999999998E-4</v>
      </c>
      <c r="Q1904" s="30">
        <f t="shared" si="285"/>
        <v>1.110372E-4</v>
      </c>
      <c r="R1904" s="94">
        <f t="shared" si="278"/>
        <v>55518</v>
      </c>
      <c r="S1904" s="119"/>
      <c r="T1904" s="119"/>
      <c r="U1904" s="119"/>
      <c r="V1904" s="120"/>
      <c r="W1904" s="96">
        <f t="shared" si="286"/>
        <v>55518</v>
      </c>
    </row>
    <row r="1905" spans="1:23">
      <c r="A1905" s="165" t="s">
        <v>7300</v>
      </c>
      <c r="B1905" s="174">
        <v>2417042</v>
      </c>
      <c r="C1905" s="17" t="s">
        <v>583</v>
      </c>
      <c r="D1905" s="17" t="s">
        <v>534</v>
      </c>
      <c r="E1905" s="17" t="s">
        <v>434</v>
      </c>
      <c r="F1905" s="17" t="s">
        <v>2328</v>
      </c>
      <c r="G1905" s="20" t="s">
        <v>424</v>
      </c>
      <c r="H1905" s="20" t="s">
        <v>4186</v>
      </c>
      <c r="I1905" s="20" t="str">
        <f t="shared" si="277"/>
        <v>Gm Jeleśnia (2)</v>
      </c>
      <c r="J1905" s="18" t="s">
        <v>2194</v>
      </c>
      <c r="K1905" s="151">
        <v>12452</v>
      </c>
      <c r="L1905" s="154">
        <v>1771</v>
      </c>
      <c r="M1905" s="68">
        <v>15</v>
      </c>
      <c r="N1905" s="187">
        <v>4783.2</v>
      </c>
      <c r="O1905" s="32">
        <f t="shared" si="283"/>
        <v>1.2046257E-3</v>
      </c>
      <c r="P1905" s="32">
        <f t="shared" si="284"/>
        <v>4.4601770000000002E-4</v>
      </c>
      <c r="Q1905" s="30">
        <f t="shared" si="285"/>
        <v>1.6267319999999999E-4</v>
      </c>
      <c r="R1905" s="94">
        <f t="shared" si="278"/>
        <v>81336</v>
      </c>
      <c r="S1905" s="119"/>
      <c r="T1905" s="119"/>
      <c r="U1905" s="119"/>
      <c r="V1905" s="120"/>
      <c r="W1905" s="96">
        <f t="shared" si="286"/>
        <v>81336</v>
      </c>
    </row>
    <row r="1906" spans="1:23">
      <c r="A1906" s="165" t="s">
        <v>7301</v>
      </c>
      <c r="B1906" s="174">
        <v>2417052</v>
      </c>
      <c r="C1906" s="17" t="s">
        <v>583</v>
      </c>
      <c r="D1906" s="17" t="s">
        <v>534</v>
      </c>
      <c r="E1906" s="17" t="s">
        <v>436</v>
      </c>
      <c r="F1906" s="17" t="s">
        <v>2328</v>
      </c>
      <c r="G1906" s="20" t="s">
        <v>424</v>
      </c>
      <c r="H1906" s="20" t="s">
        <v>4187</v>
      </c>
      <c r="I1906" s="20" t="str">
        <f t="shared" si="277"/>
        <v>Gm Koszarawa (2)</v>
      </c>
      <c r="J1906" s="18" t="s">
        <v>2195</v>
      </c>
      <c r="K1906" s="151">
        <v>2171</v>
      </c>
      <c r="L1906" s="154">
        <v>302</v>
      </c>
      <c r="M1906" s="71">
        <v>7</v>
      </c>
      <c r="N1906" s="187">
        <v>3683.98</v>
      </c>
      <c r="O1906" s="32">
        <f t="shared" si="283"/>
        <v>3.2243204999999999E-3</v>
      </c>
      <c r="P1906" s="32">
        <f t="shared" si="284"/>
        <v>2.6431859999999997E-4</v>
      </c>
      <c r="Q1906" s="30">
        <f t="shared" si="285"/>
        <v>9.6403200000000006E-5</v>
      </c>
      <c r="R1906" s="94">
        <f t="shared" si="278"/>
        <v>48201</v>
      </c>
      <c r="S1906" s="119"/>
      <c r="T1906" s="119"/>
      <c r="U1906" s="119"/>
      <c r="V1906" s="120"/>
      <c r="W1906" s="96">
        <f t="shared" si="286"/>
        <v>48201</v>
      </c>
    </row>
    <row r="1907" spans="1:23">
      <c r="A1907" s="165" t="s">
        <v>7302</v>
      </c>
      <c r="B1907" s="174">
        <v>2417062</v>
      </c>
      <c r="C1907" s="17" t="s">
        <v>583</v>
      </c>
      <c r="D1907" s="17" t="s">
        <v>534</v>
      </c>
      <c r="E1907" s="17" t="s">
        <v>438</v>
      </c>
      <c r="F1907" s="17" t="s">
        <v>2328</v>
      </c>
      <c r="G1907" s="20" t="s">
        <v>424</v>
      </c>
      <c r="H1907" s="20" t="s">
        <v>4188</v>
      </c>
      <c r="I1907" s="20" t="str">
        <f t="shared" si="277"/>
        <v>Gm Lipowa (2)</v>
      </c>
      <c r="J1907" s="18" t="s">
        <v>2196</v>
      </c>
      <c r="K1907" s="151">
        <v>11047</v>
      </c>
      <c r="L1907" s="154">
        <v>1721</v>
      </c>
      <c r="M1907" s="68">
        <v>8</v>
      </c>
      <c r="N1907" s="187">
        <v>4951.84</v>
      </c>
      <c r="O1907" s="32">
        <f t="shared" si="283"/>
        <v>7.2417849999999997E-4</v>
      </c>
      <c r="P1907" s="32">
        <f t="shared" si="284"/>
        <v>2.5168640000000002E-4</v>
      </c>
      <c r="Q1907" s="30">
        <f t="shared" si="285"/>
        <v>9.1795900000000007E-5</v>
      </c>
      <c r="R1907" s="94">
        <f t="shared" si="278"/>
        <v>45897</v>
      </c>
      <c r="S1907" s="119"/>
      <c r="T1907" s="119"/>
      <c r="U1907" s="119"/>
      <c r="V1907" s="120"/>
      <c r="W1907" s="96">
        <f t="shared" si="286"/>
        <v>45897</v>
      </c>
    </row>
    <row r="1908" spans="1:23">
      <c r="A1908" s="165" t="s">
        <v>7303</v>
      </c>
      <c r="B1908" s="174">
        <v>2417072</v>
      </c>
      <c r="C1908" s="17" t="s">
        <v>583</v>
      </c>
      <c r="D1908" s="17" t="s">
        <v>534</v>
      </c>
      <c r="E1908" s="17" t="s">
        <v>445</v>
      </c>
      <c r="F1908" s="17" t="s">
        <v>2328</v>
      </c>
      <c r="G1908" s="20" t="s">
        <v>424</v>
      </c>
      <c r="H1908" s="20" t="s">
        <v>4189</v>
      </c>
      <c r="I1908" s="20" t="str">
        <f t="shared" si="277"/>
        <v>Gm Łękawica (2)</v>
      </c>
      <c r="J1908" s="45" t="s">
        <v>2197</v>
      </c>
      <c r="K1908" s="151">
        <v>4536</v>
      </c>
      <c r="L1908" s="154">
        <v>708</v>
      </c>
      <c r="M1908" s="68">
        <v>3</v>
      </c>
      <c r="N1908" s="187">
        <v>4613.25</v>
      </c>
      <c r="O1908" s="32">
        <f t="shared" si="283"/>
        <v>6.6137559999999995E-4</v>
      </c>
      <c r="P1908" s="32">
        <f t="shared" si="284"/>
        <v>1.015019E-4</v>
      </c>
      <c r="Q1908" s="30">
        <f t="shared" si="285"/>
        <v>3.7020100000000002E-5</v>
      </c>
      <c r="R1908" s="94">
        <f t="shared" si="278"/>
        <v>18510</v>
      </c>
      <c r="S1908" s="119"/>
      <c r="T1908" s="119"/>
      <c r="U1908" s="119"/>
      <c r="V1908" s="120"/>
      <c r="W1908" s="96">
        <f t="shared" si="286"/>
        <v>18510</v>
      </c>
    </row>
    <row r="1909" spans="1:23">
      <c r="A1909" s="165" t="s">
        <v>7304</v>
      </c>
      <c r="B1909" s="174">
        <v>2417082</v>
      </c>
      <c r="C1909" s="17" t="s">
        <v>583</v>
      </c>
      <c r="D1909" s="17" t="s">
        <v>534</v>
      </c>
      <c r="E1909" s="17" t="s">
        <v>469</v>
      </c>
      <c r="F1909" s="17" t="s">
        <v>2328</v>
      </c>
      <c r="G1909" s="20" t="s">
        <v>424</v>
      </c>
      <c r="H1909" s="20" t="s">
        <v>4190</v>
      </c>
      <c r="I1909" s="20" t="str">
        <f t="shared" si="277"/>
        <v>Gm Łodygowice (2)</v>
      </c>
      <c r="J1909" s="18" t="s">
        <v>2198</v>
      </c>
      <c r="K1909" s="151">
        <v>15464</v>
      </c>
      <c r="L1909" s="154">
        <v>2592</v>
      </c>
      <c r="M1909" s="68">
        <v>8</v>
      </c>
      <c r="N1909" s="187">
        <v>5391.81</v>
      </c>
      <c r="O1909" s="32">
        <f t="shared" si="283"/>
        <v>5.1733050000000004E-4</v>
      </c>
      <c r="P1909" s="32">
        <f t="shared" si="284"/>
        <v>2.4869580000000001E-4</v>
      </c>
      <c r="Q1909" s="30">
        <f t="shared" si="285"/>
        <v>9.0705199999999993E-5</v>
      </c>
      <c r="R1909" s="94">
        <f t="shared" si="278"/>
        <v>45352</v>
      </c>
      <c r="S1909" s="119"/>
      <c r="T1909" s="119"/>
      <c r="U1909" s="119"/>
      <c r="V1909" s="120"/>
      <c r="W1909" s="96">
        <f t="shared" si="286"/>
        <v>45352</v>
      </c>
    </row>
    <row r="1910" spans="1:23">
      <c r="A1910" s="165" t="s">
        <v>7305</v>
      </c>
      <c r="B1910" s="174">
        <v>2417092</v>
      </c>
      <c r="C1910" s="17" t="s">
        <v>583</v>
      </c>
      <c r="D1910" s="17" t="s">
        <v>534</v>
      </c>
      <c r="E1910" s="17" t="s">
        <v>471</v>
      </c>
      <c r="F1910" s="17" t="s">
        <v>2328</v>
      </c>
      <c r="G1910" s="20" t="s">
        <v>424</v>
      </c>
      <c r="H1910" s="20" t="s">
        <v>4191</v>
      </c>
      <c r="I1910" s="20" t="str">
        <f t="shared" si="277"/>
        <v>Gm Milówka (2)</v>
      </c>
      <c r="J1910" s="18" t="s">
        <v>2199</v>
      </c>
      <c r="K1910" s="151">
        <v>9595</v>
      </c>
      <c r="L1910" s="154">
        <v>1398</v>
      </c>
      <c r="M1910" s="68">
        <v>14</v>
      </c>
      <c r="N1910" s="187">
        <v>4035.66</v>
      </c>
      <c r="O1910" s="32">
        <f t="shared" si="283"/>
        <v>1.4590931999999999E-3</v>
      </c>
      <c r="P1910" s="32">
        <f t="shared" si="284"/>
        <v>5.0544700000000001E-4</v>
      </c>
      <c r="Q1910" s="30">
        <f t="shared" si="285"/>
        <v>1.8434850000000001E-4</v>
      </c>
      <c r="R1910" s="94">
        <f t="shared" si="278"/>
        <v>92174</v>
      </c>
      <c r="S1910" s="119"/>
      <c r="T1910" s="119"/>
      <c r="U1910" s="119"/>
      <c r="V1910" s="120"/>
      <c r="W1910" s="96">
        <f t="shared" si="286"/>
        <v>92174</v>
      </c>
    </row>
    <row r="1911" spans="1:23">
      <c r="A1911" s="165" t="s">
        <v>7306</v>
      </c>
      <c r="B1911" s="174">
        <v>2417102</v>
      </c>
      <c r="C1911" s="17" t="s">
        <v>583</v>
      </c>
      <c r="D1911" s="17" t="s">
        <v>534</v>
      </c>
      <c r="E1911" s="17" t="s">
        <v>484</v>
      </c>
      <c r="F1911" s="17" t="s">
        <v>2328</v>
      </c>
      <c r="G1911" s="20" t="s">
        <v>424</v>
      </c>
      <c r="H1911" s="20" t="s">
        <v>4192</v>
      </c>
      <c r="I1911" s="20" t="str">
        <f t="shared" si="277"/>
        <v>Gm Radziechowy-Wieprz (2)</v>
      </c>
      <c r="J1911" s="18" t="s">
        <v>2200</v>
      </c>
      <c r="K1911" s="151">
        <v>12844</v>
      </c>
      <c r="L1911" s="154">
        <v>2068</v>
      </c>
      <c r="M1911" s="68">
        <v>3</v>
      </c>
      <c r="N1911" s="187">
        <v>4255.3500000000004</v>
      </c>
      <c r="O1911" s="32">
        <f t="shared" si="283"/>
        <v>2.3357200000000001E-4</v>
      </c>
      <c r="P1911" s="32">
        <f t="shared" si="284"/>
        <v>1.135104E-4</v>
      </c>
      <c r="Q1911" s="30">
        <f t="shared" si="285"/>
        <v>4.1399900000000003E-5</v>
      </c>
      <c r="R1911" s="94">
        <f t="shared" si="278"/>
        <v>20699</v>
      </c>
      <c r="S1911" s="119"/>
      <c r="T1911" s="119"/>
      <c r="U1911" s="119"/>
      <c r="V1911" s="120"/>
      <c r="W1911" s="96">
        <f t="shared" si="286"/>
        <v>20699</v>
      </c>
    </row>
    <row r="1912" spans="1:23">
      <c r="A1912" s="165" t="s">
        <v>7307</v>
      </c>
      <c r="B1912" s="174">
        <v>2417112</v>
      </c>
      <c r="C1912" s="17" t="s">
        <v>583</v>
      </c>
      <c r="D1912" s="17" t="s">
        <v>534</v>
      </c>
      <c r="E1912" s="17" t="s">
        <v>486</v>
      </c>
      <c r="F1912" s="17" t="s">
        <v>2328</v>
      </c>
      <c r="G1912" s="20" t="s">
        <v>424</v>
      </c>
      <c r="H1912" s="20" t="s">
        <v>4193</v>
      </c>
      <c r="I1912" s="20" t="str">
        <f t="shared" si="277"/>
        <v>Gm Rajcza (2)</v>
      </c>
      <c r="J1912" s="18" t="s">
        <v>2201</v>
      </c>
      <c r="K1912" s="151">
        <v>8139</v>
      </c>
      <c r="L1912" s="154">
        <v>1093</v>
      </c>
      <c r="M1912" s="68">
        <v>42</v>
      </c>
      <c r="N1912" s="187">
        <v>3878.13</v>
      </c>
      <c r="O1912" s="32">
        <f t="shared" si="283"/>
        <v>5.1603391000000004E-3</v>
      </c>
      <c r="P1912" s="32">
        <f t="shared" si="284"/>
        <v>1.4543736999999999E-3</v>
      </c>
      <c r="Q1912" s="30">
        <f t="shared" si="285"/>
        <v>5.3044449999999999E-4</v>
      </c>
      <c r="R1912" s="94">
        <f t="shared" si="278"/>
        <v>265222</v>
      </c>
      <c r="S1912" s="119"/>
      <c r="T1912" s="119"/>
      <c r="U1912" s="119"/>
      <c r="V1912" s="120"/>
      <c r="W1912" s="96">
        <f t="shared" si="286"/>
        <v>265222</v>
      </c>
    </row>
    <row r="1913" spans="1:23">
      <c r="A1913" s="165" t="s">
        <v>7308</v>
      </c>
      <c r="B1913" s="174">
        <v>2417122</v>
      </c>
      <c r="C1913" s="17" t="s">
        <v>583</v>
      </c>
      <c r="D1913" s="17" t="s">
        <v>534</v>
      </c>
      <c r="E1913" s="17" t="s">
        <v>487</v>
      </c>
      <c r="F1913" s="17" t="s">
        <v>2328</v>
      </c>
      <c r="G1913" s="20" t="s">
        <v>424</v>
      </c>
      <c r="H1913" s="20" t="s">
        <v>4194</v>
      </c>
      <c r="I1913" s="20" t="str">
        <f t="shared" si="277"/>
        <v>Gm Ślemień (2)</v>
      </c>
      <c r="J1913" s="18" t="s">
        <v>2202</v>
      </c>
      <c r="K1913" s="151">
        <v>3480</v>
      </c>
      <c r="L1913" s="154">
        <v>535</v>
      </c>
      <c r="M1913" s="68">
        <v>10</v>
      </c>
      <c r="N1913" s="187">
        <v>4758.0600000000004</v>
      </c>
      <c r="O1913" s="32">
        <f t="shared" si="283"/>
        <v>2.8735632000000001E-3</v>
      </c>
      <c r="P1913" s="32">
        <f t="shared" si="284"/>
        <v>3.2310569999999999E-4</v>
      </c>
      <c r="Q1913" s="30">
        <f t="shared" si="285"/>
        <v>1.178443E-4</v>
      </c>
      <c r="R1913" s="94">
        <f t="shared" si="278"/>
        <v>58922</v>
      </c>
      <c r="S1913" s="119"/>
      <c r="T1913" s="119"/>
      <c r="U1913" s="119"/>
      <c r="V1913" s="120"/>
      <c r="W1913" s="96">
        <f t="shared" si="286"/>
        <v>58922</v>
      </c>
    </row>
    <row r="1914" spans="1:23">
      <c r="A1914" s="165" t="s">
        <v>7309</v>
      </c>
      <c r="B1914" s="174">
        <v>2417132</v>
      </c>
      <c r="C1914" s="17" t="s">
        <v>583</v>
      </c>
      <c r="D1914" s="17" t="s">
        <v>534</v>
      </c>
      <c r="E1914" s="17" t="s">
        <v>489</v>
      </c>
      <c r="F1914" s="17" t="s">
        <v>2328</v>
      </c>
      <c r="G1914" s="20" t="s">
        <v>424</v>
      </c>
      <c r="H1914" s="20" t="s">
        <v>4195</v>
      </c>
      <c r="I1914" s="20" t="str">
        <f t="shared" si="277"/>
        <v>Gm Świnna (2)</v>
      </c>
      <c r="J1914" s="18" t="s">
        <v>2203</v>
      </c>
      <c r="K1914" s="151">
        <v>7781</v>
      </c>
      <c r="L1914" s="154">
        <v>1116</v>
      </c>
      <c r="M1914" s="68">
        <v>3</v>
      </c>
      <c r="N1914" s="187">
        <v>3994.18</v>
      </c>
      <c r="O1914" s="32">
        <f t="shared" si="283"/>
        <v>3.8555449999999998E-4</v>
      </c>
      <c r="P1914" s="32">
        <f t="shared" si="284"/>
        <v>1.0772640000000001E-4</v>
      </c>
      <c r="Q1914" s="30">
        <f t="shared" si="285"/>
        <v>3.9290299999999999E-5</v>
      </c>
      <c r="R1914" s="94">
        <f t="shared" si="278"/>
        <v>19645</v>
      </c>
      <c r="S1914" s="119"/>
      <c r="T1914" s="119"/>
      <c r="U1914" s="119"/>
      <c r="V1914" s="120"/>
      <c r="W1914" s="96">
        <f t="shared" si="286"/>
        <v>19645</v>
      </c>
    </row>
    <row r="1915" spans="1:23">
      <c r="A1915" s="165" t="s">
        <v>7310</v>
      </c>
      <c r="B1915" s="174">
        <v>2417142</v>
      </c>
      <c r="C1915" s="17" t="s">
        <v>583</v>
      </c>
      <c r="D1915" s="17" t="s">
        <v>534</v>
      </c>
      <c r="E1915" s="17" t="s">
        <v>491</v>
      </c>
      <c r="F1915" s="17" t="s">
        <v>2328</v>
      </c>
      <c r="G1915" s="20" t="s">
        <v>424</v>
      </c>
      <c r="H1915" s="20" t="s">
        <v>4196</v>
      </c>
      <c r="I1915" s="20" t="str">
        <f t="shared" si="277"/>
        <v>Gm Ujsoły (2)</v>
      </c>
      <c r="J1915" s="18" t="s">
        <v>2204</v>
      </c>
      <c r="K1915" s="151">
        <v>4095</v>
      </c>
      <c r="L1915" s="154">
        <v>520</v>
      </c>
      <c r="M1915" s="68">
        <v>2</v>
      </c>
      <c r="N1915" s="187">
        <v>4438.8900000000003</v>
      </c>
      <c r="O1915" s="32">
        <f t="shared" si="283"/>
        <v>4.8840039999999997E-4</v>
      </c>
      <c r="P1915" s="32">
        <f t="shared" si="284"/>
        <v>5.7214299999999999E-5</v>
      </c>
      <c r="Q1915" s="30">
        <f t="shared" si="285"/>
        <v>2.0867399999999999E-5</v>
      </c>
      <c r="R1915" s="94">
        <f t="shared" si="278"/>
        <v>10433</v>
      </c>
      <c r="S1915" s="119"/>
      <c r="T1915" s="119"/>
      <c r="U1915" s="119"/>
      <c r="V1915" s="120"/>
      <c r="W1915" s="96">
        <f t="shared" si="286"/>
        <v>10433</v>
      </c>
    </row>
    <row r="1916" spans="1:23">
      <c r="A1916" s="165" t="s">
        <v>7311</v>
      </c>
      <c r="B1916" s="174">
        <v>2417152</v>
      </c>
      <c r="C1916" s="17" t="s">
        <v>583</v>
      </c>
      <c r="D1916" s="17" t="s">
        <v>534</v>
      </c>
      <c r="E1916" s="17" t="s">
        <v>523</v>
      </c>
      <c r="F1916" s="17" t="s">
        <v>2328</v>
      </c>
      <c r="G1916" s="20" t="s">
        <v>424</v>
      </c>
      <c r="H1916" s="20" t="s">
        <v>4197</v>
      </c>
      <c r="I1916" s="20" t="str">
        <f t="shared" si="277"/>
        <v>Gm Węgierska Górka (2)</v>
      </c>
      <c r="J1916" s="18" t="s">
        <v>2205</v>
      </c>
      <c r="K1916" s="151">
        <v>14146</v>
      </c>
      <c r="L1916" s="154">
        <v>2220</v>
      </c>
      <c r="M1916" s="68">
        <v>23</v>
      </c>
      <c r="N1916" s="187">
        <v>4576.8999999999996</v>
      </c>
      <c r="O1916" s="32">
        <f t="shared" si="283"/>
        <v>1.6259013E-3</v>
      </c>
      <c r="P1916" s="32">
        <f t="shared" si="284"/>
        <v>7.886344E-4</v>
      </c>
      <c r="Q1916" s="30">
        <f t="shared" si="285"/>
        <v>2.8763360000000002E-4</v>
      </c>
      <c r="R1916" s="94">
        <f t="shared" si="278"/>
        <v>143816</v>
      </c>
      <c r="S1916" s="119"/>
      <c r="T1916" s="119"/>
      <c r="U1916" s="119"/>
      <c r="V1916" s="120"/>
      <c r="W1916" s="96">
        <f t="shared" si="286"/>
        <v>143816</v>
      </c>
    </row>
    <row r="1917" spans="1:23">
      <c r="A1917" s="165" t="s">
        <v>7312</v>
      </c>
      <c r="B1917" s="162" t="s">
        <v>5389</v>
      </c>
      <c r="C1917" s="17" t="s">
        <v>583</v>
      </c>
      <c r="D1917" s="17" t="s">
        <v>604</v>
      </c>
      <c r="E1917" s="17" t="s">
        <v>430</v>
      </c>
      <c r="F1917" s="17" t="s">
        <v>2327</v>
      </c>
      <c r="G1917" s="20" t="s">
        <v>423</v>
      </c>
      <c r="H1917" s="20" t="s">
        <v>4198</v>
      </c>
      <c r="I1917" s="20" t="str">
        <f t="shared" si="277"/>
        <v>M Bielsko-Biała (1)</v>
      </c>
      <c r="J1917" s="18" t="s">
        <v>2206</v>
      </c>
      <c r="K1917" s="151">
        <v>163164</v>
      </c>
      <c r="L1917" s="154">
        <v>21548</v>
      </c>
      <c r="M1917" s="68">
        <v>40</v>
      </c>
      <c r="N1917" s="187">
        <v>8340.93</v>
      </c>
      <c r="O1917" s="32">
        <f t="shared" si="283"/>
        <v>2.4515209999999998E-4</v>
      </c>
      <c r="P1917" s="32">
        <f t="shared" si="284"/>
        <v>6.3332709999999997E-4</v>
      </c>
      <c r="Q1917" s="30">
        <f t="shared" si="285"/>
        <v>2.3098939999999999E-4</v>
      </c>
      <c r="R1917" s="94">
        <f t="shared" si="278"/>
        <v>115494</v>
      </c>
      <c r="S1917" s="119"/>
      <c r="T1917" s="119"/>
      <c r="U1917" s="119"/>
      <c r="V1917" s="120"/>
      <c r="W1917" s="96">
        <f t="shared" si="286"/>
        <v>115494</v>
      </c>
    </row>
    <row r="1918" spans="1:23">
      <c r="A1918" s="165" t="s">
        <v>7313</v>
      </c>
      <c r="B1918" s="162" t="s">
        <v>5390</v>
      </c>
      <c r="C1918" s="17" t="s">
        <v>583</v>
      </c>
      <c r="D1918" s="17" t="s">
        <v>606</v>
      </c>
      <c r="E1918" s="17" t="s">
        <v>430</v>
      </c>
      <c r="F1918" s="17" t="s">
        <v>2327</v>
      </c>
      <c r="G1918" s="20" t="s">
        <v>423</v>
      </c>
      <c r="H1918" s="20" t="s">
        <v>4199</v>
      </c>
      <c r="I1918" s="20" t="str">
        <f t="shared" si="277"/>
        <v>M Bytom (1)</v>
      </c>
      <c r="J1918" s="18" t="s">
        <v>2207</v>
      </c>
      <c r="K1918" s="151">
        <v>144598</v>
      </c>
      <c r="L1918" s="154">
        <v>17854</v>
      </c>
      <c r="M1918" s="68">
        <v>197</v>
      </c>
      <c r="N1918" s="187">
        <v>6452.23</v>
      </c>
      <c r="O1918" s="32">
        <f t="shared" si="283"/>
        <v>1.3623978000000001E-3</v>
      </c>
      <c r="P1918" s="32">
        <f t="shared" si="284"/>
        <v>3.7698981999999999E-3</v>
      </c>
      <c r="Q1918" s="30">
        <f t="shared" si="285"/>
        <v>1.3749712000000001E-3</v>
      </c>
      <c r="R1918" s="94">
        <f t="shared" si="278"/>
        <v>687485</v>
      </c>
      <c r="S1918" s="119"/>
      <c r="T1918" s="119"/>
      <c r="U1918" s="119"/>
      <c r="V1918" s="120"/>
      <c r="W1918" s="96">
        <f t="shared" si="286"/>
        <v>687485</v>
      </c>
    </row>
    <row r="1919" spans="1:23">
      <c r="A1919" s="165" t="s">
        <v>7314</v>
      </c>
      <c r="B1919" s="162" t="s">
        <v>5391</v>
      </c>
      <c r="C1919" s="17" t="s">
        <v>583</v>
      </c>
      <c r="D1919" s="17" t="s">
        <v>739</v>
      </c>
      <c r="E1919" s="17" t="s">
        <v>430</v>
      </c>
      <c r="F1919" s="17" t="s">
        <v>2327</v>
      </c>
      <c r="G1919" s="20" t="s">
        <v>423</v>
      </c>
      <c r="H1919" s="20" t="s">
        <v>4200</v>
      </c>
      <c r="I1919" s="20" t="str">
        <f t="shared" si="277"/>
        <v>M Chorzów (1)</v>
      </c>
      <c r="J1919" s="18" t="s">
        <v>2208</v>
      </c>
      <c r="K1919" s="151">
        <v>98418</v>
      </c>
      <c r="L1919" s="154">
        <v>12729</v>
      </c>
      <c r="M1919" s="68">
        <v>230</v>
      </c>
      <c r="N1919" s="187">
        <v>7523.74</v>
      </c>
      <c r="O1919" s="32">
        <f t="shared" si="283"/>
        <v>2.3369708000000001E-3</v>
      </c>
      <c r="P1919" s="32">
        <f t="shared" si="284"/>
        <v>3.9537916999999997E-3</v>
      </c>
      <c r="Q1919" s="30">
        <f t="shared" si="285"/>
        <v>1.4420415E-3</v>
      </c>
      <c r="R1919" s="94">
        <f t="shared" si="278"/>
        <v>721020</v>
      </c>
      <c r="S1919" s="119"/>
      <c r="T1919" s="119"/>
      <c r="U1919" s="119"/>
      <c r="V1919" s="120"/>
      <c r="W1919" s="96">
        <f t="shared" si="286"/>
        <v>721020</v>
      </c>
    </row>
    <row r="1920" spans="1:23">
      <c r="A1920" s="165" t="s">
        <v>7315</v>
      </c>
      <c r="B1920" s="162" t="s">
        <v>5392</v>
      </c>
      <c r="C1920" s="17" t="s">
        <v>583</v>
      </c>
      <c r="D1920" s="17" t="s">
        <v>608</v>
      </c>
      <c r="E1920" s="17" t="s">
        <v>430</v>
      </c>
      <c r="F1920" s="17" t="s">
        <v>2327</v>
      </c>
      <c r="G1920" s="20" t="s">
        <v>423</v>
      </c>
      <c r="H1920" s="20" t="s">
        <v>4201</v>
      </c>
      <c r="I1920" s="20" t="str">
        <f t="shared" si="277"/>
        <v>M Częstochowa (1)</v>
      </c>
      <c r="J1920" s="18" t="s">
        <v>2209</v>
      </c>
      <c r="K1920" s="151">
        <v>201439</v>
      </c>
      <c r="L1920" s="154">
        <v>23684</v>
      </c>
      <c r="M1920" s="68">
        <v>194</v>
      </c>
      <c r="N1920" s="187">
        <v>7294.27</v>
      </c>
      <c r="O1920" s="32">
        <f t="shared" si="283"/>
        <v>9.6307070000000003E-4</v>
      </c>
      <c r="P1920" s="32">
        <f t="shared" si="284"/>
        <v>3.1270251999999999E-3</v>
      </c>
      <c r="Q1920" s="30">
        <f t="shared" si="285"/>
        <v>1.1405002000000001E-3</v>
      </c>
      <c r="R1920" s="94">
        <f t="shared" si="278"/>
        <v>570250</v>
      </c>
      <c r="S1920" s="119"/>
      <c r="T1920" s="119"/>
      <c r="U1920" s="119"/>
      <c r="V1920" s="120"/>
      <c r="W1920" s="96">
        <f t="shared" si="286"/>
        <v>570250</v>
      </c>
    </row>
    <row r="1921" spans="1:23">
      <c r="A1921" s="165" t="s">
        <v>7316</v>
      </c>
      <c r="B1921" s="162" t="s">
        <v>5393</v>
      </c>
      <c r="C1921" s="17" t="s">
        <v>583</v>
      </c>
      <c r="D1921" s="17" t="s">
        <v>1643</v>
      </c>
      <c r="E1921" s="17" t="s">
        <v>430</v>
      </c>
      <c r="F1921" s="17" t="s">
        <v>2327</v>
      </c>
      <c r="G1921" s="20" t="s">
        <v>423</v>
      </c>
      <c r="H1921" s="20" t="s">
        <v>4202</v>
      </c>
      <c r="I1921" s="20" t="str">
        <f t="shared" si="277"/>
        <v>M Dąbrowa Górnicza (1)</v>
      </c>
      <c r="J1921" s="18" t="s">
        <v>2210</v>
      </c>
      <c r="K1921" s="151">
        <v>111309</v>
      </c>
      <c r="L1921" s="154">
        <v>13900</v>
      </c>
      <c r="M1921" s="68">
        <v>38</v>
      </c>
      <c r="N1921" s="187">
        <v>9899.5499999999993</v>
      </c>
      <c r="O1921" s="32">
        <f t="shared" si="283"/>
        <v>3.4139190000000001E-4</v>
      </c>
      <c r="P1921" s="32">
        <f t="shared" si="284"/>
        <v>4.7934980000000001E-4</v>
      </c>
      <c r="Q1921" s="30">
        <f t="shared" si="285"/>
        <v>1.7483019999999999E-4</v>
      </c>
      <c r="R1921" s="94">
        <f t="shared" si="278"/>
        <v>87415</v>
      </c>
      <c r="S1921" s="119"/>
      <c r="T1921" s="119"/>
      <c r="U1921" s="119"/>
      <c r="V1921" s="120"/>
      <c r="W1921" s="96">
        <f t="shared" si="286"/>
        <v>87415</v>
      </c>
    </row>
    <row r="1922" spans="1:23">
      <c r="A1922" s="165" t="s">
        <v>7317</v>
      </c>
      <c r="B1922" s="162" t="s">
        <v>5394</v>
      </c>
      <c r="C1922" s="17" t="s">
        <v>583</v>
      </c>
      <c r="D1922" s="17" t="s">
        <v>2211</v>
      </c>
      <c r="E1922" s="17" t="s">
        <v>430</v>
      </c>
      <c r="F1922" s="17" t="s">
        <v>2327</v>
      </c>
      <c r="G1922" s="20" t="s">
        <v>423</v>
      </c>
      <c r="H1922" s="20" t="s">
        <v>4203</v>
      </c>
      <c r="I1922" s="20" t="str">
        <f t="shared" si="277"/>
        <v>M Gliwice (1)</v>
      </c>
      <c r="J1922" s="18" t="s">
        <v>2212</v>
      </c>
      <c r="K1922" s="151">
        <v>166942</v>
      </c>
      <c r="L1922" s="154">
        <v>20838</v>
      </c>
      <c r="M1922" s="68">
        <v>80</v>
      </c>
      <c r="N1922" s="187">
        <v>8915.35</v>
      </c>
      <c r="O1922" s="32">
        <f t="shared" si="283"/>
        <v>4.792083E-4</v>
      </c>
      <c r="P1922" s="32">
        <f t="shared" si="284"/>
        <v>1.1200616999999999E-3</v>
      </c>
      <c r="Q1922" s="30">
        <f t="shared" si="285"/>
        <v>4.08513E-4</v>
      </c>
      <c r="R1922" s="94">
        <f t="shared" si="278"/>
        <v>204256</v>
      </c>
      <c r="S1922" s="119"/>
      <c r="T1922" s="119"/>
      <c r="U1922" s="119"/>
      <c r="V1922" s="120"/>
      <c r="W1922" s="96">
        <f t="shared" si="286"/>
        <v>204256</v>
      </c>
    </row>
    <row r="1923" spans="1:23">
      <c r="A1923" s="165" t="s">
        <v>7318</v>
      </c>
      <c r="B1923" s="162" t="s">
        <v>5395</v>
      </c>
      <c r="C1923" s="17" t="s">
        <v>583</v>
      </c>
      <c r="D1923" s="17" t="s">
        <v>2213</v>
      </c>
      <c r="E1923" s="17" t="s">
        <v>430</v>
      </c>
      <c r="F1923" s="17" t="s">
        <v>2327</v>
      </c>
      <c r="G1923" s="20" t="s">
        <v>423</v>
      </c>
      <c r="H1923" s="20" t="s">
        <v>4204</v>
      </c>
      <c r="I1923" s="20" t="str">
        <f t="shared" si="277"/>
        <v>M Jastrzębie-Zdrój (1)</v>
      </c>
      <c r="J1923" s="18" t="s">
        <v>2214</v>
      </c>
      <c r="K1923" s="151">
        <v>80527</v>
      </c>
      <c r="L1923" s="154">
        <v>10529</v>
      </c>
      <c r="M1923" s="68">
        <v>33</v>
      </c>
      <c r="N1923" s="187">
        <v>6630.88</v>
      </c>
      <c r="O1923" s="32">
        <f t="shared" si="283"/>
        <v>4.0980040000000001E-4</v>
      </c>
      <c r="P1923" s="32">
        <f t="shared" si="284"/>
        <v>6.5071119999999996E-4</v>
      </c>
      <c r="Q1923" s="30">
        <f t="shared" si="285"/>
        <v>2.3732979999999999E-4</v>
      </c>
      <c r="R1923" s="94">
        <f t="shared" si="278"/>
        <v>118664</v>
      </c>
      <c r="S1923" s="119"/>
      <c r="T1923" s="119"/>
      <c r="U1923" s="119"/>
      <c r="V1923" s="120"/>
      <c r="W1923" s="96">
        <f t="shared" si="286"/>
        <v>118664</v>
      </c>
    </row>
    <row r="1924" spans="1:23">
      <c r="A1924" s="165" t="s">
        <v>7319</v>
      </c>
      <c r="B1924" s="162" t="s">
        <v>5396</v>
      </c>
      <c r="C1924" s="17" t="s">
        <v>583</v>
      </c>
      <c r="D1924" s="17" t="s">
        <v>2215</v>
      </c>
      <c r="E1924" s="17" t="s">
        <v>430</v>
      </c>
      <c r="F1924" s="17" t="s">
        <v>2327</v>
      </c>
      <c r="G1924" s="20" t="s">
        <v>423</v>
      </c>
      <c r="H1924" s="20" t="s">
        <v>4205</v>
      </c>
      <c r="I1924" s="20" t="str">
        <f t="shared" ref="I1924:I1987" si="287">CONCATENATE(G1924," ",H1924)</f>
        <v>M Jaworzno (1)</v>
      </c>
      <c r="J1924" s="18" t="s">
        <v>2216</v>
      </c>
      <c r="K1924" s="151">
        <v>85253</v>
      </c>
      <c r="L1924" s="154">
        <v>11164</v>
      </c>
      <c r="M1924" s="68">
        <v>12</v>
      </c>
      <c r="N1924" s="187">
        <v>8918.8799999999992</v>
      </c>
      <c r="O1924" s="32">
        <f t="shared" si="283"/>
        <v>1.4075749999999999E-4</v>
      </c>
      <c r="P1924" s="32">
        <f t="shared" si="284"/>
        <v>1.761899E-4</v>
      </c>
      <c r="Q1924" s="30">
        <f t="shared" si="285"/>
        <v>6.4260599999999999E-5</v>
      </c>
      <c r="R1924" s="94">
        <f t="shared" ref="R1924:R1987" si="288">ROUNDDOWN(500000000*Q1924,0)</f>
        <v>32130</v>
      </c>
      <c r="S1924" s="119"/>
      <c r="T1924" s="119"/>
      <c r="U1924" s="119"/>
      <c r="V1924" s="120"/>
      <c r="W1924" s="96">
        <f t="shared" si="286"/>
        <v>32130</v>
      </c>
    </row>
    <row r="1925" spans="1:23">
      <c r="A1925" s="165" t="s">
        <v>7320</v>
      </c>
      <c r="B1925" s="162" t="s">
        <v>5397</v>
      </c>
      <c r="C1925" s="17" t="s">
        <v>583</v>
      </c>
      <c r="D1925" s="17" t="s">
        <v>2217</v>
      </c>
      <c r="E1925" s="17" t="s">
        <v>430</v>
      </c>
      <c r="F1925" s="17" t="s">
        <v>2327</v>
      </c>
      <c r="G1925" s="20" t="s">
        <v>423</v>
      </c>
      <c r="H1925" s="20" t="s">
        <v>4206</v>
      </c>
      <c r="I1925" s="20" t="str">
        <f t="shared" si="287"/>
        <v>M Katowice (1)</v>
      </c>
      <c r="J1925" s="18" t="s">
        <v>2218</v>
      </c>
      <c r="K1925" s="151">
        <v>277415</v>
      </c>
      <c r="L1925" s="154">
        <v>30939</v>
      </c>
      <c r="M1925" s="68">
        <v>355</v>
      </c>
      <c r="N1925" s="187">
        <v>8183.99</v>
      </c>
      <c r="O1925" s="32">
        <f t="shared" si="283"/>
        <v>1.2796712000000001E-3</v>
      </c>
      <c r="P1925" s="32">
        <f t="shared" si="284"/>
        <v>4.8377070999999997E-3</v>
      </c>
      <c r="Q1925" s="30">
        <f t="shared" si="285"/>
        <v>1.7644264000000001E-3</v>
      </c>
      <c r="R1925" s="94">
        <f t="shared" si="288"/>
        <v>882213</v>
      </c>
      <c r="S1925" s="119"/>
      <c r="T1925" s="119"/>
      <c r="U1925" s="119"/>
      <c r="V1925" s="120"/>
      <c r="W1925" s="96">
        <f t="shared" si="286"/>
        <v>882213</v>
      </c>
    </row>
    <row r="1926" spans="1:23">
      <c r="A1926" s="165" t="s">
        <v>7321</v>
      </c>
      <c r="B1926" s="162" t="s">
        <v>5398</v>
      </c>
      <c r="C1926" s="17" t="s">
        <v>583</v>
      </c>
      <c r="D1926" s="17" t="s">
        <v>2219</v>
      </c>
      <c r="E1926" s="17" t="s">
        <v>430</v>
      </c>
      <c r="F1926" s="17" t="s">
        <v>2327</v>
      </c>
      <c r="G1926" s="20" t="s">
        <v>423</v>
      </c>
      <c r="H1926" s="20" t="s">
        <v>4207</v>
      </c>
      <c r="I1926" s="20" t="str">
        <f t="shared" si="287"/>
        <v>M Mysłowice (1)</v>
      </c>
      <c r="J1926" s="18" t="s">
        <v>2220</v>
      </c>
      <c r="K1926" s="151">
        <v>70160</v>
      </c>
      <c r="L1926" s="154">
        <v>9888</v>
      </c>
      <c r="M1926" s="68">
        <v>76</v>
      </c>
      <c r="N1926" s="187">
        <v>5953.04</v>
      </c>
      <c r="O1926" s="32">
        <f t="shared" si="283"/>
        <v>1.0832382999999999E-3</v>
      </c>
      <c r="P1926" s="32">
        <f t="shared" si="284"/>
        <v>1.7992589000000001E-3</v>
      </c>
      <c r="Q1926" s="30">
        <f t="shared" si="285"/>
        <v>6.5623229999999997E-4</v>
      </c>
      <c r="R1926" s="94">
        <f t="shared" si="288"/>
        <v>328116</v>
      </c>
      <c r="S1926" s="119"/>
      <c r="T1926" s="119"/>
      <c r="U1926" s="119"/>
      <c r="V1926" s="120"/>
      <c r="W1926" s="96">
        <f t="shared" si="286"/>
        <v>328116</v>
      </c>
    </row>
    <row r="1927" spans="1:23">
      <c r="A1927" s="165" t="s">
        <v>7322</v>
      </c>
      <c r="B1927" s="162" t="s">
        <v>5407</v>
      </c>
      <c r="C1927" s="17" t="s">
        <v>583</v>
      </c>
      <c r="D1927" s="17" t="s">
        <v>2221</v>
      </c>
      <c r="E1927" s="17" t="s">
        <v>430</v>
      </c>
      <c r="F1927" s="17" t="s">
        <v>2327</v>
      </c>
      <c r="G1927" s="20" t="s">
        <v>423</v>
      </c>
      <c r="H1927" s="20" t="s">
        <v>4208</v>
      </c>
      <c r="I1927" s="20" t="str">
        <f t="shared" si="287"/>
        <v>M Piekary Śląskie (1)</v>
      </c>
      <c r="J1927" s="18" t="s">
        <v>2222</v>
      </c>
      <c r="K1927" s="151">
        <v>51030</v>
      </c>
      <c r="L1927" s="154">
        <v>6567</v>
      </c>
      <c r="M1927" s="68">
        <v>14</v>
      </c>
      <c r="N1927" s="187">
        <v>8134.69</v>
      </c>
      <c r="O1927" s="32">
        <f t="shared" si="283"/>
        <v>2.7434840000000002E-4</v>
      </c>
      <c r="P1927" s="32">
        <f t="shared" si="284"/>
        <v>2.214769E-4</v>
      </c>
      <c r="Q1927" s="30">
        <f t="shared" si="285"/>
        <v>8.0777800000000004E-5</v>
      </c>
      <c r="R1927" s="94">
        <f t="shared" si="288"/>
        <v>40388</v>
      </c>
      <c r="S1927" s="119"/>
      <c r="T1927" s="119"/>
      <c r="U1927" s="119"/>
      <c r="V1927" s="120"/>
      <c r="W1927" s="96">
        <f t="shared" si="286"/>
        <v>40388</v>
      </c>
    </row>
    <row r="1928" spans="1:23">
      <c r="A1928" s="165" t="s">
        <v>7323</v>
      </c>
      <c r="B1928" s="162" t="s">
        <v>5399</v>
      </c>
      <c r="C1928" s="17" t="s">
        <v>583</v>
      </c>
      <c r="D1928" s="17" t="s">
        <v>2223</v>
      </c>
      <c r="E1928" s="17" t="s">
        <v>430</v>
      </c>
      <c r="F1928" s="17" t="s">
        <v>2327</v>
      </c>
      <c r="G1928" s="20" t="s">
        <v>423</v>
      </c>
      <c r="H1928" s="20" t="s">
        <v>4209</v>
      </c>
      <c r="I1928" s="20" t="str">
        <f t="shared" si="287"/>
        <v>M Ruda Śląska (1)</v>
      </c>
      <c r="J1928" s="18" t="s">
        <v>2224</v>
      </c>
      <c r="K1928" s="151">
        <v>127601</v>
      </c>
      <c r="L1928" s="154">
        <v>17495</v>
      </c>
      <c r="M1928" s="68">
        <v>67</v>
      </c>
      <c r="N1928" s="187">
        <v>8070.09</v>
      </c>
      <c r="O1928" s="32">
        <f t="shared" si="283"/>
        <v>5.2507420000000001E-4</v>
      </c>
      <c r="P1928" s="32">
        <f t="shared" si="284"/>
        <v>1.1382987000000001E-3</v>
      </c>
      <c r="Q1928" s="30">
        <f t="shared" si="285"/>
        <v>4.1516449999999999E-4</v>
      </c>
      <c r="R1928" s="94">
        <f t="shared" si="288"/>
        <v>207582</v>
      </c>
      <c r="S1928" s="119"/>
      <c r="T1928" s="119"/>
      <c r="U1928" s="119"/>
      <c r="V1928" s="120"/>
      <c r="W1928" s="96">
        <f t="shared" si="286"/>
        <v>207582</v>
      </c>
    </row>
    <row r="1929" spans="1:23">
      <c r="A1929" s="165" t="s">
        <v>7324</v>
      </c>
      <c r="B1929" s="162" t="s">
        <v>5400</v>
      </c>
      <c r="C1929" s="17" t="s">
        <v>583</v>
      </c>
      <c r="D1929" s="17" t="s">
        <v>2225</v>
      </c>
      <c r="E1929" s="17" t="s">
        <v>430</v>
      </c>
      <c r="F1929" s="17" t="s">
        <v>2327</v>
      </c>
      <c r="G1929" s="20" t="s">
        <v>423</v>
      </c>
      <c r="H1929" s="20" t="s">
        <v>4210</v>
      </c>
      <c r="I1929" s="20" t="str">
        <f t="shared" si="287"/>
        <v>M Rybnik (1)</v>
      </c>
      <c r="J1929" s="18" t="s">
        <v>2226</v>
      </c>
      <c r="K1929" s="151">
        <v>128788</v>
      </c>
      <c r="L1929" s="154">
        <v>17872</v>
      </c>
      <c r="M1929" s="68">
        <v>66</v>
      </c>
      <c r="N1929" s="187">
        <v>7497.6</v>
      </c>
      <c r="O1929" s="32">
        <f t="shared" ref="O1929:O1935" si="289" xml:space="preserve"> ROUNDDOWN(M1929/K1929,10)</f>
        <v>5.1247010000000004E-4</v>
      </c>
      <c r="P1929" s="32">
        <f t="shared" ref="P1929:P1935" si="290">ROUNDDOWN(L1929*O1929/N1929,10)</f>
        <v>1.2215729000000001E-3</v>
      </c>
      <c r="Q1929" s="30">
        <f t="shared" ref="Q1929:Q1935" si="291">ROUNDDOWN(P1929/$P$2498,10)</f>
        <v>4.4553650000000002E-4</v>
      </c>
      <c r="R1929" s="94">
        <f t="shared" si="288"/>
        <v>222768</v>
      </c>
      <c r="S1929" s="119"/>
      <c r="T1929" s="119"/>
      <c r="U1929" s="119"/>
      <c r="V1929" s="120"/>
      <c r="W1929" s="96">
        <f t="shared" ref="W1929:W1935" si="292">MIN(R1929:U1929)</f>
        <v>222768</v>
      </c>
    </row>
    <row r="1930" spans="1:23">
      <c r="A1930" s="165" t="s">
        <v>7325</v>
      </c>
      <c r="B1930" s="162" t="s">
        <v>5401</v>
      </c>
      <c r="C1930" s="17" t="s">
        <v>583</v>
      </c>
      <c r="D1930" s="17" t="s">
        <v>2227</v>
      </c>
      <c r="E1930" s="17" t="s">
        <v>430</v>
      </c>
      <c r="F1930" s="17" t="s">
        <v>2327</v>
      </c>
      <c r="G1930" s="20" t="s">
        <v>423</v>
      </c>
      <c r="H1930" s="20" t="s">
        <v>4211</v>
      </c>
      <c r="I1930" s="20" t="str">
        <f t="shared" si="287"/>
        <v>M Siemianowice Śląskie (1)</v>
      </c>
      <c r="J1930" s="18" t="s">
        <v>2228</v>
      </c>
      <c r="K1930" s="151">
        <v>62311</v>
      </c>
      <c r="L1930" s="154">
        <v>7927</v>
      </c>
      <c r="M1930" s="68">
        <v>400</v>
      </c>
      <c r="N1930" s="187">
        <v>7630.59</v>
      </c>
      <c r="O1930" s="32">
        <f t="shared" si="289"/>
        <v>6.4194122999999999E-3</v>
      </c>
      <c r="P1930" s="32">
        <f t="shared" si="290"/>
        <v>6.6687741000000002E-3</v>
      </c>
      <c r="Q1930" s="30">
        <f t="shared" si="291"/>
        <v>2.4322599999999999E-3</v>
      </c>
      <c r="R1930" s="94">
        <f t="shared" si="288"/>
        <v>1216130</v>
      </c>
      <c r="S1930" s="119"/>
      <c r="T1930" s="119"/>
      <c r="U1930" s="119"/>
      <c r="V1930" s="120"/>
      <c r="W1930" s="96">
        <f t="shared" si="292"/>
        <v>1216130</v>
      </c>
    </row>
    <row r="1931" spans="1:23">
      <c r="A1931" s="165" t="s">
        <v>7326</v>
      </c>
      <c r="B1931" s="162" t="s">
        <v>5402</v>
      </c>
      <c r="C1931" s="17" t="s">
        <v>583</v>
      </c>
      <c r="D1931" s="17" t="s">
        <v>2229</v>
      </c>
      <c r="E1931" s="17" t="s">
        <v>430</v>
      </c>
      <c r="F1931" s="17" t="s">
        <v>2327</v>
      </c>
      <c r="G1931" s="20" t="s">
        <v>423</v>
      </c>
      <c r="H1931" s="20" t="s">
        <v>4212</v>
      </c>
      <c r="I1931" s="20" t="str">
        <f t="shared" si="287"/>
        <v>M Sosnowiec (1)</v>
      </c>
      <c r="J1931" s="18" t="s">
        <v>2230</v>
      </c>
      <c r="K1931" s="151">
        <v>182971</v>
      </c>
      <c r="L1931" s="154">
        <v>20572</v>
      </c>
      <c r="M1931" s="68">
        <v>308</v>
      </c>
      <c r="N1931" s="187">
        <v>8367.25</v>
      </c>
      <c r="O1931" s="32">
        <f t="shared" si="289"/>
        <v>1.6833268E-3</v>
      </c>
      <c r="P1931" s="32">
        <f t="shared" si="290"/>
        <v>4.1386833999999999E-3</v>
      </c>
      <c r="Q1931" s="30">
        <f t="shared" si="291"/>
        <v>1.5094759E-3</v>
      </c>
      <c r="R1931" s="94">
        <f t="shared" si="288"/>
        <v>754737</v>
      </c>
      <c r="S1931" s="119"/>
      <c r="T1931" s="119"/>
      <c r="U1931" s="119"/>
      <c r="V1931" s="120"/>
      <c r="W1931" s="96">
        <f t="shared" si="292"/>
        <v>754737</v>
      </c>
    </row>
    <row r="1932" spans="1:23">
      <c r="A1932" s="165" t="s">
        <v>7327</v>
      </c>
      <c r="B1932" s="162" t="s">
        <v>5403</v>
      </c>
      <c r="C1932" s="17" t="s">
        <v>583</v>
      </c>
      <c r="D1932" s="17" t="s">
        <v>2231</v>
      </c>
      <c r="E1932" s="17" t="s">
        <v>430</v>
      </c>
      <c r="F1932" s="17" t="s">
        <v>2327</v>
      </c>
      <c r="G1932" s="20" t="s">
        <v>423</v>
      </c>
      <c r="H1932" s="20" t="s">
        <v>4213</v>
      </c>
      <c r="I1932" s="20" t="str">
        <f t="shared" si="287"/>
        <v>M Świętochłowice (1)</v>
      </c>
      <c r="J1932" s="18" t="s">
        <v>2232</v>
      </c>
      <c r="K1932" s="151">
        <v>44621</v>
      </c>
      <c r="L1932" s="154">
        <v>5645</v>
      </c>
      <c r="M1932" s="68">
        <v>40</v>
      </c>
      <c r="N1932" s="187">
        <v>6940.44</v>
      </c>
      <c r="O1932" s="32">
        <f t="shared" si="289"/>
        <v>8.964388E-4</v>
      </c>
      <c r="P1932" s="32">
        <f t="shared" si="290"/>
        <v>7.2911760000000003E-4</v>
      </c>
      <c r="Q1932" s="30">
        <f t="shared" si="291"/>
        <v>2.6592640000000002E-4</v>
      </c>
      <c r="R1932" s="94">
        <f t="shared" si="288"/>
        <v>132963</v>
      </c>
      <c r="S1932" s="119"/>
      <c r="T1932" s="119"/>
      <c r="U1932" s="119"/>
      <c r="V1932" s="120"/>
      <c r="W1932" s="96">
        <f t="shared" si="292"/>
        <v>132963</v>
      </c>
    </row>
    <row r="1933" spans="1:23">
      <c r="A1933" s="165" t="s">
        <v>7328</v>
      </c>
      <c r="B1933" s="162" t="s">
        <v>5404</v>
      </c>
      <c r="C1933" s="17" t="s">
        <v>583</v>
      </c>
      <c r="D1933" s="17" t="s">
        <v>2233</v>
      </c>
      <c r="E1933" s="17" t="s">
        <v>430</v>
      </c>
      <c r="F1933" s="17" t="s">
        <v>2327</v>
      </c>
      <c r="G1933" s="20" t="s">
        <v>423</v>
      </c>
      <c r="H1933" s="20" t="s">
        <v>4214</v>
      </c>
      <c r="I1933" s="20" t="str">
        <f t="shared" si="287"/>
        <v>M Tychy (1)</v>
      </c>
      <c r="J1933" s="18" t="s">
        <v>2234</v>
      </c>
      <c r="K1933" s="151">
        <v>120081</v>
      </c>
      <c r="L1933" s="154">
        <v>16526</v>
      </c>
      <c r="M1933" s="68">
        <v>16</v>
      </c>
      <c r="N1933" s="187">
        <v>9040.02</v>
      </c>
      <c r="O1933" s="32">
        <f t="shared" si="289"/>
        <v>1.3324330000000001E-4</v>
      </c>
      <c r="P1933" s="32">
        <f t="shared" si="290"/>
        <v>2.4358109999999999E-4</v>
      </c>
      <c r="Q1933" s="30">
        <f t="shared" si="291"/>
        <v>8.8839799999999996E-5</v>
      </c>
      <c r="R1933" s="94">
        <f t="shared" si="288"/>
        <v>44419</v>
      </c>
      <c r="S1933" s="119"/>
      <c r="T1933" s="119"/>
      <c r="U1933" s="119"/>
      <c r="V1933" s="120"/>
      <c r="W1933" s="96">
        <f t="shared" si="292"/>
        <v>44419</v>
      </c>
    </row>
    <row r="1934" spans="1:23">
      <c r="A1934" s="165" t="s">
        <v>7329</v>
      </c>
      <c r="B1934" s="162" t="s">
        <v>5405</v>
      </c>
      <c r="C1934" s="17" t="s">
        <v>583</v>
      </c>
      <c r="D1934" s="17" t="s">
        <v>2235</v>
      </c>
      <c r="E1934" s="17" t="s">
        <v>430</v>
      </c>
      <c r="F1934" s="17" t="s">
        <v>2327</v>
      </c>
      <c r="G1934" s="20" t="s">
        <v>423</v>
      </c>
      <c r="H1934" s="20" t="s">
        <v>4215</v>
      </c>
      <c r="I1934" s="20" t="str">
        <f t="shared" si="287"/>
        <v>M Zabrze (1)</v>
      </c>
      <c r="J1934" s="18" t="s">
        <v>2236</v>
      </c>
      <c r="K1934" s="151">
        <v>150780</v>
      </c>
      <c r="L1934" s="154">
        <v>18756</v>
      </c>
      <c r="M1934" s="68">
        <v>664</v>
      </c>
      <c r="N1934" s="187">
        <v>7307.05</v>
      </c>
      <c r="O1934" s="32">
        <f t="shared" si="289"/>
        <v>4.4037670000000003E-3</v>
      </c>
      <c r="P1934" s="32">
        <f t="shared" si="290"/>
        <v>1.13037482E-2</v>
      </c>
      <c r="Q1934" s="30">
        <f t="shared" si="291"/>
        <v>4.1227449000000001E-3</v>
      </c>
      <c r="R1934" s="94">
        <f t="shared" si="288"/>
        <v>2061372</v>
      </c>
      <c r="S1934" s="119"/>
      <c r="T1934" s="119"/>
      <c r="U1934" s="119"/>
      <c r="V1934" s="120"/>
      <c r="W1934" s="96">
        <f t="shared" si="292"/>
        <v>2061372</v>
      </c>
    </row>
    <row r="1935" spans="1:23" s="7" customFormat="1">
      <c r="A1935" s="165" t="s">
        <v>7330</v>
      </c>
      <c r="B1935" s="162" t="s">
        <v>5406</v>
      </c>
      <c r="C1935" s="17" t="s">
        <v>583</v>
      </c>
      <c r="D1935" s="17" t="s">
        <v>2237</v>
      </c>
      <c r="E1935" s="17" t="s">
        <v>430</v>
      </c>
      <c r="F1935" s="17" t="s">
        <v>2327</v>
      </c>
      <c r="G1935" s="20" t="s">
        <v>423</v>
      </c>
      <c r="H1935" s="20" t="s">
        <v>4216</v>
      </c>
      <c r="I1935" s="20" t="str">
        <f t="shared" si="287"/>
        <v>M Żory (1)</v>
      </c>
      <c r="J1935" s="18" t="s">
        <v>2238</v>
      </c>
      <c r="K1935" s="151">
        <v>61857</v>
      </c>
      <c r="L1935" s="154">
        <v>9247</v>
      </c>
      <c r="M1935" s="68">
        <v>43</v>
      </c>
      <c r="N1935" s="187">
        <v>7580.7</v>
      </c>
      <c r="O1935" s="32">
        <f t="shared" si="289"/>
        <v>6.9515169999999999E-4</v>
      </c>
      <c r="P1935" s="32">
        <f t="shared" si="290"/>
        <v>8.4795170000000002E-4</v>
      </c>
      <c r="Q1935" s="30">
        <f t="shared" si="291"/>
        <v>3.0926800000000002E-4</v>
      </c>
      <c r="R1935" s="94">
        <f t="shared" si="288"/>
        <v>154634</v>
      </c>
      <c r="S1935" s="119"/>
      <c r="T1935" s="119"/>
      <c r="U1935" s="119"/>
      <c r="V1935" s="120"/>
      <c r="W1935" s="96">
        <f t="shared" si="292"/>
        <v>154634</v>
      </c>
    </row>
    <row r="1936" spans="1:23">
      <c r="A1936" s="165"/>
      <c r="B1936" s="142"/>
      <c r="C1936" s="21" t="s">
        <v>583</v>
      </c>
      <c r="D1936" s="22" t="s">
        <v>4771</v>
      </c>
      <c r="E1936" s="23"/>
      <c r="F1936" s="42"/>
      <c r="G1936" s="24"/>
      <c r="H1936" s="24"/>
      <c r="I1936" s="20" t="str">
        <f t="shared" si="287"/>
        <v xml:space="preserve"> </v>
      </c>
      <c r="J1936" s="25"/>
      <c r="K1936" s="150">
        <f>SUM(K1769:K1935)</f>
        <v>4261792</v>
      </c>
      <c r="L1936" s="29">
        <f>SUM(L1769:L1935)</f>
        <v>575255</v>
      </c>
      <c r="M1936" s="69"/>
      <c r="N1936" s="146"/>
      <c r="O1936" s="43"/>
      <c r="P1936" s="43"/>
      <c r="Q1936" s="44"/>
      <c r="R1936" s="84"/>
      <c r="S1936" s="53">
        <f>SUM(S1769:S1935)</f>
        <v>0</v>
      </c>
      <c r="T1936" s="53">
        <f>SUM(T1769:T1935)</f>
        <v>0</v>
      </c>
      <c r="U1936" s="53">
        <f>SUM(U1769:U1935)</f>
        <v>0</v>
      </c>
      <c r="V1936" s="53">
        <f>SUM(V1769:V1935)</f>
        <v>0</v>
      </c>
      <c r="W1936" s="53">
        <f>SUM(W1769:W1935)</f>
        <v>18238289</v>
      </c>
    </row>
    <row r="1937" spans="1:23" hidden="1">
      <c r="A1937" s="165" t="s">
        <v>7331</v>
      </c>
      <c r="B1937" s="162">
        <v>2601013</v>
      </c>
      <c r="C1937" s="17" t="s">
        <v>598</v>
      </c>
      <c r="D1937" s="17" t="s">
        <v>430</v>
      </c>
      <c r="E1937" s="17" t="s">
        <v>430</v>
      </c>
      <c r="F1937" s="17" t="s">
        <v>2329</v>
      </c>
      <c r="G1937" s="20" t="s">
        <v>425</v>
      </c>
      <c r="H1937" s="20" t="s">
        <v>4217</v>
      </c>
      <c r="I1937" s="20" t="str">
        <f t="shared" si="287"/>
        <v>M-Gm Busko-Zdrój (3)</v>
      </c>
      <c r="J1937" s="18" t="s">
        <v>2239</v>
      </c>
      <c r="K1937" s="151">
        <v>30093</v>
      </c>
      <c r="L1937" s="154">
        <v>4019</v>
      </c>
      <c r="M1937" s="68">
        <v>34</v>
      </c>
      <c r="N1937" s="187">
        <v>5444.73</v>
      </c>
      <c r="O1937" s="32">
        <f t="shared" ref="O1937:O1968" si="293" xml:space="preserve"> ROUNDDOWN(M1937/K1937,10)</f>
        <v>1.1298307999999999E-3</v>
      </c>
      <c r="P1937" s="32">
        <f t="shared" ref="P1937:P1968" si="294">ROUNDDOWN(L1937*O1937/N1937,10)</f>
        <v>8.3397889999999996E-4</v>
      </c>
      <c r="Q1937" s="30">
        <f t="shared" ref="Q1937:Q1968" si="295">ROUNDDOWN(P1937/$P$2498,10)</f>
        <v>3.041718E-4</v>
      </c>
      <c r="R1937" s="94">
        <f t="shared" si="288"/>
        <v>152085</v>
      </c>
      <c r="S1937" s="121"/>
      <c r="T1937" s="60"/>
      <c r="U1937" s="121"/>
      <c r="V1937" s="61"/>
      <c r="W1937" s="96">
        <f t="shared" ref="W1937:W1968" si="296">MIN(R1937:U1937)</f>
        <v>152085</v>
      </c>
    </row>
    <row r="1938" spans="1:23" hidden="1">
      <c r="A1938" s="165" t="s">
        <v>7332</v>
      </c>
      <c r="B1938" s="162">
        <v>2601022</v>
      </c>
      <c r="C1938" s="17" t="s">
        <v>598</v>
      </c>
      <c r="D1938" s="17" t="s">
        <v>430</v>
      </c>
      <c r="E1938" s="17" t="s">
        <v>429</v>
      </c>
      <c r="F1938" s="17" t="s">
        <v>2328</v>
      </c>
      <c r="G1938" s="20" t="s">
        <v>424</v>
      </c>
      <c r="H1938" s="20" t="s">
        <v>4218</v>
      </c>
      <c r="I1938" s="20" t="str">
        <f t="shared" si="287"/>
        <v>Gm Gnojno (2)</v>
      </c>
      <c r="J1938" s="18" t="s">
        <v>2240</v>
      </c>
      <c r="K1938" s="151">
        <v>4161</v>
      </c>
      <c r="L1938" s="154">
        <v>551</v>
      </c>
      <c r="M1938" s="68">
        <v>43</v>
      </c>
      <c r="N1938" s="187">
        <v>2747.81</v>
      </c>
      <c r="O1938" s="32">
        <f t="shared" si="293"/>
        <v>1.0334054299999999E-2</v>
      </c>
      <c r="P1938" s="32">
        <f t="shared" si="294"/>
        <v>2.0722189000000001E-3</v>
      </c>
      <c r="Q1938" s="30">
        <f t="shared" si="295"/>
        <v>7.5578730000000005E-4</v>
      </c>
      <c r="R1938" s="94">
        <f t="shared" si="288"/>
        <v>377893</v>
      </c>
      <c r="S1938" s="121"/>
      <c r="T1938" s="60"/>
      <c r="U1938" s="121"/>
      <c r="V1938" s="61"/>
      <c r="W1938" s="96">
        <f t="shared" si="296"/>
        <v>377893</v>
      </c>
    </row>
    <row r="1939" spans="1:23" hidden="1">
      <c r="A1939" s="165" t="s">
        <v>7333</v>
      </c>
      <c r="B1939" s="162">
        <v>2601033</v>
      </c>
      <c r="C1939" s="17" t="s">
        <v>598</v>
      </c>
      <c r="D1939" s="17" t="s">
        <v>430</v>
      </c>
      <c r="E1939" s="17" t="s">
        <v>432</v>
      </c>
      <c r="F1939" s="17" t="s">
        <v>2329</v>
      </c>
      <c r="G1939" s="20" t="s">
        <v>425</v>
      </c>
      <c r="H1939" s="20" t="s">
        <v>4219</v>
      </c>
      <c r="I1939" s="20" t="str">
        <f t="shared" si="287"/>
        <v>M-Gm Nowy Korczyn (3)</v>
      </c>
      <c r="J1939" s="18" t="s">
        <v>2241</v>
      </c>
      <c r="K1939" s="151">
        <v>5323</v>
      </c>
      <c r="L1939" s="154">
        <v>665</v>
      </c>
      <c r="M1939" s="68">
        <v>36</v>
      </c>
      <c r="N1939" s="187">
        <v>3463.37</v>
      </c>
      <c r="O1939" s="32">
        <f t="shared" si="293"/>
        <v>6.7631035000000001E-3</v>
      </c>
      <c r="P1939" s="32">
        <f t="shared" si="294"/>
        <v>1.2985802E-3</v>
      </c>
      <c r="Q1939" s="30">
        <f t="shared" si="295"/>
        <v>4.7362290000000002E-4</v>
      </c>
      <c r="R1939" s="94">
        <f t="shared" si="288"/>
        <v>236811</v>
      </c>
      <c r="S1939" s="121"/>
      <c r="T1939" s="60"/>
      <c r="U1939" s="121"/>
      <c r="V1939" s="61"/>
      <c r="W1939" s="96">
        <f t="shared" si="296"/>
        <v>236811</v>
      </c>
    </row>
    <row r="1940" spans="1:23" hidden="1">
      <c r="A1940" s="165" t="s">
        <v>7334</v>
      </c>
      <c r="B1940" s="162">
        <v>2601043</v>
      </c>
      <c r="C1940" s="17" t="s">
        <v>598</v>
      </c>
      <c r="D1940" s="17" t="s">
        <v>430</v>
      </c>
      <c r="E1940" s="17" t="s">
        <v>434</v>
      </c>
      <c r="F1940" s="17" t="s">
        <v>2329</v>
      </c>
      <c r="G1940" s="20" t="s">
        <v>425</v>
      </c>
      <c r="H1940" s="20" t="s">
        <v>4220</v>
      </c>
      <c r="I1940" s="20" t="str">
        <f t="shared" si="287"/>
        <v>M-Gm Pacanów (3)</v>
      </c>
      <c r="J1940" s="18" t="s">
        <v>2242</v>
      </c>
      <c r="K1940" s="151">
        <v>6681</v>
      </c>
      <c r="L1940" s="154">
        <v>803</v>
      </c>
      <c r="M1940" s="68">
        <v>30</v>
      </c>
      <c r="N1940" s="187">
        <v>3380.91</v>
      </c>
      <c r="O1940" s="32">
        <f t="shared" si="293"/>
        <v>4.4903457000000004E-3</v>
      </c>
      <c r="P1940" s="32">
        <f t="shared" si="294"/>
        <v>1.066502E-3</v>
      </c>
      <c r="Q1940" s="30">
        <f t="shared" si="295"/>
        <v>3.8897850000000001E-4</v>
      </c>
      <c r="R1940" s="94">
        <f t="shared" si="288"/>
        <v>194489</v>
      </c>
      <c r="S1940" s="121"/>
      <c r="T1940" s="60"/>
      <c r="U1940" s="121"/>
      <c r="V1940" s="61"/>
      <c r="W1940" s="96">
        <f t="shared" si="296"/>
        <v>194489</v>
      </c>
    </row>
    <row r="1941" spans="1:23" hidden="1">
      <c r="A1941" s="165" t="s">
        <v>7335</v>
      </c>
      <c r="B1941" s="162">
        <v>2601052</v>
      </c>
      <c r="C1941" s="17" t="s">
        <v>598</v>
      </c>
      <c r="D1941" s="17" t="s">
        <v>430</v>
      </c>
      <c r="E1941" s="17" t="s">
        <v>436</v>
      </c>
      <c r="F1941" s="17" t="s">
        <v>2328</v>
      </c>
      <c r="G1941" s="20" t="s">
        <v>424</v>
      </c>
      <c r="H1941" s="20" t="s">
        <v>4221</v>
      </c>
      <c r="I1941" s="20" t="str">
        <f t="shared" si="287"/>
        <v>Gm Solec-Zdrój (2)</v>
      </c>
      <c r="J1941" s="18" t="s">
        <v>2243</v>
      </c>
      <c r="K1941" s="151">
        <v>4794</v>
      </c>
      <c r="L1941" s="154">
        <v>641</v>
      </c>
      <c r="M1941" s="68">
        <v>27</v>
      </c>
      <c r="N1941" s="187">
        <v>3757.74</v>
      </c>
      <c r="O1941" s="32">
        <f t="shared" si="293"/>
        <v>5.6320399999999996E-3</v>
      </c>
      <c r="P1941" s="32">
        <f t="shared" si="294"/>
        <v>9.607204E-4</v>
      </c>
      <c r="Q1941" s="30">
        <f t="shared" si="295"/>
        <v>3.5039750000000002E-4</v>
      </c>
      <c r="R1941" s="94">
        <f t="shared" si="288"/>
        <v>175198</v>
      </c>
      <c r="S1941" s="121"/>
      <c r="T1941" s="60"/>
      <c r="U1941" s="121"/>
      <c r="V1941" s="61"/>
      <c r="W1941" s="96">
        <f t="shared" si="296"/>
        <v>175198</v>
      </c>
    </row>
    <row r="1942" spans="1:23" hidden="1">
      <c r="A1942" s="165" t="s">
        <v>7336</v>
      </c>
      <c r="B1942" s="162">
        <v>2601063</v>
      </c>
      <c r="C1942" s="17" t="s">
        <v>598</v>
      </c>
      <c r="D1942" s="17" t="s">
        <v>430</v>
      </c>
      <c r="E1942" s="17" t="s">
        <v>438</v>
      </c>
      <c r="F1942" s="17" t="s">
        <v>2329</v>
      </c>
      <c r="G1942" s="20" t="s">
        <v>425</v>
      </c>
      <c r="H1942" s="20" t="s">
        <v>4222</v>
      </c>
      <c r="I1942" s="20" t="str">
        <f t="shared" si="287"/>
        <v>M-Gm Stopnica (3)</v>
      </c>
      <c r="J1942" s="18" t="s">
        <v>2244</v>
      </c>
      <c r="K1942" s="151">
        <v>6922</v>
      </c>
      <c r="L1942" s="154">
        <v>853</v>
      </c>
      <c r="M1942" s="68">
        <v>31</v>
      </c>
      <c r="N1942" s="187">
        <v>4172.32</v>
      </c>
      <c r="O1942" s="32">
        <f t="shared" si="293"/>
        <v>4.4784743999999998E-3</v>
      </c>
      <c r="P1942" s="32">
        <f t="shared" si="294"/>
        <v>9.15591E-4</v>
      </c>
      <c r="Q1942" s="30">
        <f t="shared" si="295"/>
        <v>3.3393769999999999E-4</v>
      </c>
      <c r="R1942" s="94">
        <f t="shared" si="288"/>
        <v>166968</v>
      </c>
      <c r="S1942" s="121"/>
      <c r="T1942" s="60"/>
      <c r="U1942" s="121"/>
      <c r="V1942" s="61"/>
      <c r="W1942" s="96">
        <f t="shared" si="296"/>
        <v>166968</v>
      </c>
    </row>
    <row r="1943" spans="1:23" hidden="1">
      <c r="A1943" s="165" t="s">
        <v>7337</v>
      </c>
      <c r="B1943" s="162">
        <v>2601072</v>
      </c>
      <c r="C1943" s="17" t="s">
        <v>598</v>
      </c>
      <c r="D1943" s="17" t="s">
        <v>430</v>
      </c>
      <c r="E1943" s="17" t="s">
        <v>445</v>
      </c>
      <c r="F1943" s="17" t="s">
        <v>2328</v>
      </c>
      <c r="G1943" s="20" t="s">
        <v>424</v>
      </c>
      <c r="H1943" s="20" t="s">
        <v>4223</v>
      </c>
      <c r="I1943" s="20" t="str">
        <f t="shared" si="287"/>
        <v>Gm Tuczępy (2)</v>
      </c>
      <c r="J1943" s="18" t="s">
        <v>2245</v>
      </c>
      <c r="K1943" s="151">
        <v>3519</v>
      </c>
      <c r="L1943" s="154">
        <v>435</v>
      </c>
      <c r="M1943" s="68">
        <v>18</v>
      </c>
      <c r="N1943" s="187">
        <v>5013.01</v>
      </c>
      <c r="O1943" s="32">
        <f t="shared" si="293"/>
        <v>5.1150895000000004E-3</v>
      </c>
      <c r="P1943" s="32">
        <f t="shared" si="294"/>
        <v>4.4385779999999998E-4</v>
      </c>
      <c r="Q1943" s="30">
        <f t="shared" si="295"/>
        <v>1.6188539999999999E-4</v>
      </c>
      <c r="R1943" s="94">
        <f t="shared" si="288"/>
        <v>80942</v>
      </c>
      <c r="S1943" s="121"/>
      <c r="T1943" s="60"/>
      <c r="U1943" s="121"/>
      <c r="V1943" s="61"/>
      <c r="W1943" s="96">
        <f t="shared" si="296"/>
        <v>80942</v>
      </c>
    </row>
    <row r="1944" spans="1:23" hidden="1">
      <c r="A1944" s="165" t="s">
        <v>7338</v>
      </c>
      <c r="B1944" s="162">
        <v>2601083</v>
      </c>
      <c r="C1944" s="17" t="s">
        <v>598</v>
      </c>
      <c r="D1944" s="17" t="s">
        <v>430</v>
      </c>
      <c r="E1944" s="17" t="s">
        <v>469</v>
      </c>
      <c r="F1944" s="17" t="s">
        <v>2329</v>
      </c>
      <c r="G1944" s="20" t="s">
        <v>425</v>
      </c>
      <c r="H1944" s="20" t="s">
        <v>4224</v>
      </c>
      <c r="I1944" s="20" t="str">
        <f t="shared" si="287"/>
        <v>M-Gm Wiślica (3)</v>
      </c>
      <c r="J1944" s="18" t="s">
        <v>2246</v>
      </c>
      <c r="K1944" s="151">
        <v>4990</v>
      </c>
      <c r="L1944" s="154">
        <v>607</v>
      </c>
      <c r="M1944" s="68">
        <v>16</v>
      </c>
      <c r="N1944" s="187">
        <v>3881.06</v>
      </c>
      <c r="O1944" s="32">
        <f t="shared" si="293"/>
        <v>3.2064127999999999E-3</v>
      </c>
      <c r="P1944" s="32">
        <f t="shared" si="294"/>
        <v>5.0148469999999998E-4</v>
      </c>
      <c r="Q1944" s="30">
        <f t="shared" si="295"/>
        <v>1.8290329999999999E-4</v>
      </c>
      <c r="R1944" s="94">
        <f t="shared" si="288"/>
        <v>91451</v>
      </c>
      <c r="S1944" s="121"/>
      <c r="T1944" s="60"/>
      <c r="U1944" s="121"/>
      <c r="V1944" s="61"/>
      <c r="W1944" s="96">
        <f t="shared" si="296"/>
        <v>91451</v>
      </c>
    </row>
    <row r="1945" spans="1:23" hidden="1">
      <c r="A1945" s="165" t="s">
        <v>7339</v>
      </c>
      <c r="B1945" s="162">
        <v>2602012</v>
      </c>
      <c r="C1945" s="17" t="s">
        <v>598</v>
      </c>
      <c r="D1945" s="17" t="s">
        <v>429</v>
      </c>
      <c r="E1945" s="17" t="s">
        <v>430</v>
      </c>
      <c r="F1945" s="17" t="s">
        <v>2328</v>
      </c>
      <c r="G1945" s="20" t="s">
        <v>424</v>
      </c>
      <c r="H1945" s="20" t="s">
        <v>4225</v>
      </c>
      <c r="I1945" s="20" t="str">
        <f t="shared" si="287"/>
        <v>Gm Imielno (2)</v>
      </c>
      <c r="J1945" s="18" t="s">
        <v>2247</v>
      </c>
      <c r="K1945" s="151">
        <v>4118</v>
      </c>
      <c r="L1945" s="154">
        <v>565</v>
      </c>
      <c r="M1945" s="68">
        <v>43</v>
      </c>
      <c r="N1945" s="187">
        <v>2798.55</v>
      </c>
      <c r="O1945" s="32">
        <f t="shared" si="293"/>
        <v>1.04419621E-2</v>
      </c>
      <c r="P1945" s="32">
        <f t="shared" si="294"/>
        <v>2.1081303999999999E-3</v>
      </c>
      <c r="Q1945" s="30">
        <f t="shared" si="295"/>
        <v>7.688851E-4</v>
      </c>
      <c r="R1945" s="94">
        <f t="shared" si="288"/>
        <v>384442</v>
      </c>
      <c r="S1945" s="121"/>
      <c r="T1945" s="60"/>
      <c r="U1945" s="121"/>
      <c r="V1945" s="61"/>
      <c r="W1945" s="96">
        <f t="shared" si="296"/>
        <v>384442</v>
      </c>
    </row>
    <row r="1946" spans="1:23" hidden="1">
      <c r="A1946" s="165" t="s">
        <v>7340</v>
      </c>
      <c r="B1946" s="162">
        <v>2602023</v>
      </c>
      <c r="C1946" s="17" t="s">
        <v>598</v>
      </c>
      <c r="D1946" s="17" t="s">
        <v>429</v>
      </c>
      <c r="E1946" s="17" t="s">
        <v>429</v>
      </c>
      <c r="F1946" s="17" t="s">
        <v>2329</v>
      </c>
      <c r="G1946" s="20" t="s">
        <v>425</v>
      </c>
      <c r="H1946" s="20" t="s">
        <v>4226</v>
      </c>
      <c r="I1946" s="20" t="str">
        <f t="shared" si="287"/>
        <v>M-Gm Jędrzejów (3)</v>
      </c>
      <c r="J1946" s="18" t="s">
        <v>2248</v>
      </c>
      <c r="K1946" s="151">
        <v>25977</v>
      </c>
      <c r="L1946" s="154">
        <v>3531</v>
      </c>
      <c r="M1946" s="68">
        <v>80</v>
      </c>
      <c r="N1946" s="187">
        <v>4378.32</v>
      </c>
      <c r="O1946" s="32">
        <f t="shared" si="293"/>
        <v>3.0796473000000001E-3</v>
      </c>
      <c r="P1946" s="32">
        <f t="shared" si="294"/>
        <v>2.4836545999999998E-3</v>
      </c>
      <c r="Q1946" s="30">
        <f t="shared" si="295"/>
        <v>9.0584770000000001E-4</v>
      </c>
      <c r="R1946" s="94">
        <f t="shared" si="288"/>
        <v>452923</v>
      </c>
      <c r="S1946" s="121"/>
      <c r="T1946" s="60"/>
      <c r="U1946" s="121"/>
      <c r="V1946" s="61"/>
      <c r="W1946" s="96">
        <f t="shared" si="296"/>
        <v>452923</v>
      </c>
    </row>
    <row r="1947" spans="1:23" hidden="1">
      <c r="A1947" s="165" t="s">
        <v>7341</v>
      </c>
      <c r="B1947" s="162">
        <v>2602033</v>
      </c>
      <c r="C1947" s="17" t="s">
        <v>598</v>
      </c>
      <c r="D1947" s="17" t="s">
        <v>429</v>
      </c>
      <c r="E1947" s="17" t="s">
        <v>432</v>
      </c>
      <c r="F1947" s="17" t="s">
        <v>2329</v>
      </c>
      <c r="G1947" s="20" t="s">
        <v>425</v>
      </c>
      <c r="H1947" s="20" t="s">
        <v>4227</v>
      </c>
      <c r="I1947" s="20" t="str">
        <f t="shared" si="287"/>
        <v>M-Gm Małogoszcz (3)</v>
      </c>
      <c r="J1947" s="18" t="s">
        <v>2249</v>
      </c>
      <c r="K1947" s="151">
        <v>10894</v>
      </c>
      <c r="L1947" s="154">
        <v>1582</v>
      </c>
      <c r="M1947" s="68">
        <v>31</v>
      </c>
      <c r="N1947" s="187">
        <v>5100.4399999999996</v>
      </c>
      <c r="O1947" s="32">
        <f t="shared" si="293"/>
        <v>2.8456029999999999E-3</v>
      </c>
      <c r="P1947" s="32">
        <f t="shared" si="294"/>
        <v>8.8261869999999997E-4</v>
      </c>
      <c r="Q1947" s="30">
        <f t="shared" si="295"/>
        <v>3.2191190000000001E-4</v>
      </c>
      <c r="R1947" s="94">
        <f t="shared" si="288"/>
        <v>160955</v>
      </c>
      <c r="S1947" s="121"/>
      <c r="T1947" s="60"/>
      <c r="U1947" s="121"/>
      <c r="V1947" s="61"/>
      <c r="W1947" s="96">
        <f t="shared" si="296"/>
        <v>160955</v>
      </c>
    </row>
    <row r="1948" spans="1:23" hidden="1">
      <c r="A1948" s="165" t="s">
        <v>7342</v>
      </c>
      <c r="B1948" s="162">
        <v>2602042</v>
      </c>
      <c r="C1948" s="17" t="s">
        <v>598</v>
      </c>
      <c r="D1948" s="17" t="s">
        <v>429</v>
      </c>
      <c r="E1948" s="17" t="s">
        <v>434</v>
      </c>
      <c r="F1948" s="17" t="s">
        <v>2328</v>
      </c>
      <c r="G1948" s="20" t="s">
        <v>424</v>
      </c>
      <c r="H1948" s="20" t="s">
        <v>4228</v>
      </c>
      <c r="I1948" s="20" t="str">
        <f t="shared" si="287"/>
        <v>Gm Nagłowice (2)</v>
      </c>
      <c r="J1948" s="18" t="s">
        <v>2250</v>
      </c>
      <c r="K1948" s="151">
        <v>4593</v>
      </c>
      <c r="L1948" s="154">
        <v>661</v>
      </c>
      <c r="M1948" s="68">
        <v>25</v>
      </c>
      <c r="N1948" s="187">
        <v>3735.03</v>
      </c>
      <c r="O1948" s="32">
        <f t="shared" si="293"/>
        <v>5.4430655000000001E-3</v>
      </c>
      <c r="P1948" s="32">
        <f t="shared" si="294"/>
        <v>9.6327640000000003E-4</v>
      </c>
      <c r="Q1948" s="30">
        <f t="shared" si="295"/>
        <v>3.5132970000000002E-4</v>
      </c>
      <c r="R1948" s="94">
        <f t="shared" si="288"/>
        <v>175664</v>
      </c>
      <c r="S1948" s="121"/>
      <c r="T1948" s="60"/>
      <c r="U1948" s="121"/>
      <c r="V1948" s="61"/>
      <c r="W1948" s="96">
        <f t="shared" si="296"/>
        <v>175664</v>
      </c>
    </row>
    <row r="1949" spans="1:23" hidden="1">
      <c r="A1949" s="165" t="s">
        <v>7343</v>
      </c>
      <c r="B1949" s="162">
        <v>2602052</v>
      </c>
      <c r="C1949" s="17" t="s">
        <v>598</v>
      </c>
      <c r="D1949" s="17" t="s">
        <v>429</v>
      </c>
      <c r="E1949" s="17" t="s">
        <v>436</v>
      </c>
      <c r="F1949" s="17" t="s">
        <v>2328</v>
      </c>
      <c r="G1949" s="20" t="s">
        <v>424</v>
      </c>
      <c r="H1949" s="20" t="s">
        <v>4229</v>
      </c>
      <c r="I1949" s="20" t="str">
        <f t="shared" si="287"/>
        <v>Gm Oksa (2)</v>
      </c>
      <c r="J1949" s="18" t="s">
        <v>2251</v>
      </c>
      <c r="K1949" s="151">
        <v>4309</v>
      </c>
      <c r="L1949" s="154">
        <v>601</v>
      </c>
      <c r="M1949" s="68">
        <v>34</v>
      </c>
      <c r="N1949" s="187">
        <v>3368.43</v>
      </c>
      <c r="O1949" s="32">
        <f t="shared" si="293"/>
        <v>7.8904617999999999E-3</v>
      </c>
      <c r="P1949" s="32">
        <f t="shared" si="294"/>
        <v>1.4078272E-3</v>
      </c>
      <c r="Q1949" s="30">
        <f t="shared" si="295"/>
        <v>5.1346789999999996E-4</v>
      </c>
      <c r="R1949" s="94">
        <f t="shared" si="288"/>
        <v>256733</v>
      </c>
      <c r="S1949" s="121"/>
      <c r="T1949" s="60"/>
      <c r="U1949" s="121"/>
      <c r="V1949" s="61"/>
      <c r="W1949" s="96">
        <f t="shared" si="296"/>
        <v>256733</v>
      </c>
    </row>
    <row r="1950" spans="1:23" hidden="1">
      <c r="A1950" s="165" t="s">
        <v>7344</v>
      </c>
      <c r="B1950" s="162">
        <v>2602063</v>
      </c>
      <c r="C1950" s="17" t="s">
        <v>598</v>
      </c>
      <c r="D1950" s="17" t="s">
        <v>429</v>
      </c>
      <c r="E1950" s="17" t="s">
        <v>438</v>
      </c>
      <c r="F1950" s="17" t="s">
        <v>2329</v>
      </c>
      <c r="G1950" s="20" t="s">
        <v>425</v>
      </c>
      <c r="H1950" s="20" t="s">
        <v>4230</v>
      </c>
      <c r="I1950" s="20" t="str">
        <f t="shared" si="287"/>
        <v>M-Gm Sędziszów (3)</v>
      </c>
      <c r="J1950" s="18" t="s">
        <v>2252</v>
      </c>
      <c r="K1950" s="151">
        <v>11511</v>
      </c>
      <c r="L1950" s="154">
        <v>1563</v>
      </c>
      <c r="M1950" s="68">
        <v>28</v>
      </c>
      <c r="N1950" s="187">
        <v>5146.7</v>
      </c>
      <c r="O1950" s="32">
        <f t="shared" si="293"/>
        <v>2.4324558999999999E-3</v>
      </c>
      <c r="P1950" s="32">
        <f t="shared" si="294"/>
        <v>7.3871189999999995E-4</v>
      </c>
      <c r="Q1950" s="30">
        <f t="shared" si="295"/>
        <v>2.6942570000000002E-4</v>
      </c>
      <c r="R1950" s="94">
        <f t="shared" si="288"/>
        <v>134712</v>
      </c>
      <c r="S1950" s="121"/>
      <c r="T1950" s="60"/>
      <c r="U1950" s="121"/>
      <c r="V1950" s="61"/>
      <c r="W1950" s="96">
        <f t="shared" si="296"/>
        <v>134712</v>
      </c>
    </row>
    <row r="1951" spans="1:23" hidden="1">
      <c r="A1951" s="165" t="s">
        <v>7345</v>
      </c>
      <c r="B1951" s="162">
        <v>2602072</v>
      </c>
      <c r="C1951" s="17" t="s">
        <v>598</v>
      </c>
      <c r="D1951" s="17" t="s">
        <v>429</v>
      </c>
      <c r="E1951" s="17" t="s">
        <v>445</v>
      </c>
      <c r="F1951" s="17" t="s">
        <v>2328</v>
      </c>
      <c r="G1951" s="20" t="s">
        <v>424</v>
      </c>
      <c r="H1951" s="20" t="s">
        <v>3064</v>
      </c>
      <c r="I1951" s="20" t="str">
        <f t="shared" si="287"/>
        <v>Gm Słupia (2)</v>
      </c>
      <c r="J1951" s="18" t="s">
        <v>2253</v>
      </c>
      <c r="K1951" s="151">
        <v>3825</v>
      </c>
      <c r="L1951" s="154">
        <v>556</v>
      </c>
      <c r="M1951" s="68">
        <v>19</v>
      </c>
      <c r="N1951" s="187">
        <v>3916.91</v>
      </c>
      <c r="O1951" s="32">
        <f t="shared" si="293"/>
        <v>4.9673202E-3</v>
      </c>
      <c r="P1951" s="32">
        <f t="shared" si="294"/>
        <v>7.0510419999999998E-4</v>
      </c>
      <c r="Q1951" s="30">
        <f t="shared" si="295"/>
        <v>2.5716820000000002E-4</v>
      </c>
      <c r="R1951" s="94">
        <f t="shared" si="288"/>
        <v>128584</v>
      </c>
      <c r="S1951" s="121"/>
      <c r="T1951" s="60"/>
      <c r="U1951" s="121"/>
      <c r="V1951" s="61"/>
      <c r="W1951" s="96">
        <f t="shared" si="296"/>
        <v>128584</v>
      </c>
    </row>
    <row r="1952" spans="1:23" hidden="1">
      <c r="A1952" s="165" t="s">
        <v>7346</v>
      </c>
      <c r="B1952" s="162">
        <v>2602083</v>
      </c>
      <c r="C1952" s="17" t="s">
        <v>598</v>
      </c>
      <c r="D1952" s="17" t="s">
        <v>429</v>
      </c>
      <c r="E1952" s="17" t="s">
        <v>469</v>
      </c>
      <c r="F1952" s="17" t="s">
        <v>2329</v>
      </c>
      <c r="G1952" s="20" t="s">
        <v>425</v>
      </c>
      <c r="H1952" s="20" t="s">
        <v>4231</v>
      </c>
      <c r="I1952" s="20" t="str">
        <f t="shared" si="287"/>
        <v>M-Gm Sobków (2)</v>
      </c>
      <c r="J1952" s="18" t="s">
        <v>2254</v>
      </c>
      <c r="K1952" s="151">
        <v>8262</v>
      </c>
      <c r="L1952" s="154">
        <v>1294</v>
      </c>
      <c r="M1952" s="68">
        <v>27</v>
      </c>
      <c r="N1952" s="187">
        <v>4128.8999999999996</v>
      </c>
      <c r="O1952" s="32">
        <f t="shared" si="293"/>
        <v>3.2679737999999998E-3</v>
      </c>
      <c r="P1952" s="32">
        <f t="shared" si="294"/>
        <v>1.0241851E-3</v>
      </c>
      <c r="Q1952" s="30">
        <f t="shared" si="295"/>
        <v>3.7354450000000002E-4</v>
      </c>
      <c r="R1952" s="94">
        <f t="shared" si="288"/>
        <v>186772</v>
      </c>
      <c r="S1952" s="121"/>
      <c r="T1952" s="60"/>
      <c r="U1952" s="121"/>
      <c r="V1952" s="61"/>
      <c r="W1952" s="96">
        <f t="shared" si="296"/>
        <v>186772</v>
      </c>
    </row>
    <row r="1953" spans="1:23" hidden="1">
      <c r="A1953" s="165" t="s">
        <v>7347</v>
      </c>
      <c r="B1953" s="162">
        <v>2602093</v>
      </c>
      <c r="C1953" s="17" t="s">
        <v>598</v>
      </c>
      <c r="D1953" s="17" t="s">
        <v>429</v>
      </c>
      <c r="E1953" s="17" t="s">
        <v>471</v>
      </c>
      <c r="F1953" s="17" t="s">
        <v>2329</v>
      </c>
      <c r="G1953" s="20" t="s">
        <v>425</v>
      </c>
      <c r="H1953" s="20" t="s">
        <v>4232</v>
      </c>
      <c r="I1953" s="20" t="str">
        <f t="shared" si="287"/>
        <v>M-Gm Wodzisław (3)</v>
      </c>
      <c r="J1953" s="18" t="s">
        <v>2255</v>
      </c>
      <c r="K1953" s="151">
        <v>6211</v>
      </c>
      <c r="L1953" s="154">
        <v>789</v>
      </c>
      <c r="M1953" s="68">
        <v>34</v>
      </c>
      <c r="N1953" s="187">
        <v>3541.67</v>
      </c>
      <c r="O1953" s="32">
        <f t="shared" si="293"/>
        <v>5.4741586999999996E-3</v>
      </c>
      <c r="P1953" s="32">
        <f t="shared" si="294"/>
        <v>1.2195126000000001E-3</v>
      </c>
      <c r="Q1953" s="30">
        <f t="shared" si="295"/>
        <v>4.4478509999999998E-4</v>
      </c>
      <c r="R1953" s="94">
        <f t="shared" si="288"/>
        <v>222392</v>
      </c>
      <c r="S1953" s="121"/>
      <c r="T1953" s="60"/>
      <c r="U1953" s="121"/>
      <c r="V1953" s="61"/>
      <c r="W1953" s="96">
        <f t="shared" si="296"/>
        <v>222392</v>
      </c>
    </row>
    <row r="1954" spans="1:23" hidden="1">
      <c r="A1954" s="165" t="s">
        <v>7348</v>
      </c>
      <c r="B1954" s="162">
        <v>2603012</v>
      </c>
      <c r="C1954" s="17" t="s">
        <v>598</v>
      </c>
      <c r="D1954" s="17" t="s">
        <v>432</v>
      </c>
      <c r="E1954" s="17" t="s">
        <v>430</v>
      </c>
      <c r="F1954" s="17" t="s">
        <v>2328</v>
      </c>
      <c r="G1954" s="20" t="s">
        <v>424</v>
      </c>
      <c r="H1954" s="20" t="s">
        <v>4233</v>
      </c>
      <c r="I1954" s="20" t="str">
        <f t="shared" si="287"/>
        <v>Gm Bejsce (2)</v>
      </c>
      <c r="J1954" s="18" t="s">
        <v>2256</v>
      </c>
      <c r="K1954" s="151">
        <v>3774</v>
      </c>
      <c r="L1954" s="154">
        <v>414</v>
      </c>
      <c r="M1954" s="68">
        <v>7</v>
      </c>
      <c r="N1954" s="187">
        <v>3718.24</v>
      </c>
      <c r="O1954" s="32">
        <f t="shared" si="293"/>
        <v>1.8547959000000001E-3</v>
      </c>
      <c r="P1954" s="32">
        <f t="shared" si="294"/>
        <v>2.065185E-4</v>
      </c>
      <c r="Q1954" s="30">
        <f t="shared" si="295"/>
        <v>7.5322100000000002E-5</v>
      </c>
      <c r="R1954" s="94">
        <f t="shared" si="288"/>
        <v>37661</v>
      </c>
      <c r="S1954" s="121"/>
      <c r="T1954" s="60"/>
      <c r="U1954" s="121"/>
      <c r="V1954" s="61"/>
      <c r="W1954" s="96">
        <f t="shared" si="296"/>
        <v>37661</v>
      </c>
    </row>
    <row r="1955" spans="1:23" hidden="1">
      <c r="A1955" s="165" t="s">
        <v>7349</v>
      </c>
      <c r="B1955" s="162">
        <v>2603022</v>
      </c>
      <c r="C1955" s="17" t="s">
        <v>598</v>
      </c>
      <c r="D1955" s="17" t="s">
        <v>432</v>
      </c>
      <c r="E1955" s="17" t="s">
        <v>429</v>
      </c>
      <c r="F1955" s="17" t="s">
        <v>2328</v>
      </c>
      <c r="G1955" s="20" t="s">
        <v>424</v>
      </c>
      <c r="H1955" s="20" t="s">
        <v>3009</v>
      </c>
      <c r="I1955" s="20" t="str">
        <f t="shared" si="287"/>
        <v>Gm Czarnocin (2)</v>
      </c>
      <c r="J1955" s="18" t="s">
        <v>1082</v>
      </c>
      <c r="K1955" s="151">
        <v>3516</v>
      </c>
      <c r="L1955" s="154">
        <v>398</v>
      </c>
      <c r="M1955" s="68">
        <v>7</v>
      </c>
      <c r="N1955" s="187">
        <v>3506.69</v>
      </c>
      <c r="O1955" s="32">
        <f t="shared" si="293"/>
        <v>1.9908986999999999E-3</v>
      </c>
      <c r="P1955" s="32">
        <f t="shared" si="294"/>
        <v>2.259617E-4</v>
      </c>
      <c r="Q1955" s="30">
        <f t="shared" si="295"/>
        <v>8.2413500000000006E-5</v>
      </c>
      <c r="R1955" s="94">
        <f t="shared" si="288"/>
        <v>41206</v>
      </c>
      <c r="S1955" s="121"/>
      <c r="T1955" s="60"/>
      <c r="U1955" s="121"/>
      <c r="V1955" s="61"/>
      <c r="W1955" s="96">
        <f t="shared" si="296"/>
        <v>41206</v>
      </c>
    </row>
    <row r="1956" spans="1:23" ht="20.25" hidden="1" customHeight="1">
      <c r="A1956" s="165" t="s">
        <v>7350</v>
      </c>
      <c r="B1956" s="162">
        <v>2603033</v>
      </c>
      <c r="C1956" s="17" t="s">
        <v>598</v>
      </c>
      <c r="D1956" s="17" t="s">
        <v>432</v>
      </c>
      <c r="E1956" s="17" t="s">
        <v>432</v>
      </c>
      <c r="F1956" s="17" t="s">
        <v>2329</v>
      </c>
      <c r="G1956" s="20" t="s">
        <v>425</v>
      </c>
      <c r="H1956" s="20" t="s">
        <v>4234</v>
      </c>
      <c r="I1956" s="20" t="str">
        <f t="shared" si="287"/>
        <v>M-Gm Kazimierza Wielka (3)</v>
      </c>
      <c r="J1956" s="18" t="s">
        <v>2257</v>
      </c>
      <c r="K1956" s="151">
        <v>14926</v>
      </c>
      <c r="L1956" s="154">
        <v>1785</v>
      </c>
      <c r="M1956" s="68">
        <v>113</v>
      </c>
      <c r="N1956" s="187">
        <v>3939.85</v>
      </c>
      <c r="O1956" s="32">
        <f t="shared" si="293"/>
        <v>7.5706819999999996E-3</v>
      </c>
      <c r="P1956" s="32">
        <f t="shared" si="294"/>
        <v>3.4299953E-3</v>
      </c>
      <c r="Q1956" s="30">
        <f t="shared" si="295"/>
        <v>1.2510005999999999E-3</v>
      </c>
      <c r="R1956" s="94">
        <f t="shared" si="288"/>
        <v>625500</v>
      </c>
      <c r="S1956" s="121"/>
      <c r="T1956" s="60"/>
      <c r="U1956" s="121"/>
      <c r="V1956" s="61"/>
      <c r="W1956" s="96">
        <f t="shared" si="296"/>
        <v>625500</v>
      </c>
    </row>
    <row r="1957" spans="1:23" hidden="1">
      <c r="A1957" s="165" t="s">
        <v>7351</v>
      </c>
      <c r="B1957" s="162">
        <v>2603043</v>
      </c>
      <c r="C1957" s="17" t="s">
        <v>598</v>
      </c>
      <c r="D1957" s="17" t="s">
        <v>432</v>
      </c>
      <c r="E1957" s="17" t="s">
        <v>434</v>
      </c>
      <c r="F1957" s="17" t="s">
        <v>2329</v>
      </c>
      <c r="G1957" s="20" t="s">
        <v>425</v>
      </c>
      <c r="H1957" s="20" t="s">
        <v>4235</v>
      </c>
      <c r="I1957" s="20" t="str">
        <f t="shared" si="287"/>
        <v>M-Gm Opatowiec (3)</v>
      </c>
      <c r="J1957" s="18" t="s">
        <v>2258</v>
      </c>
      <c r="K1957" s="151">
        <v>2890</v>
      </c>
      <c r="L1957" s="154">
        <v>295</v>
      </c>
      <c r="M1957" s="68">
        <v>9</v>
      </c>
      <c r="N1957" s="187">
        <v>4343.08</v>
      </c>
      <c r="O1957" s="32">
        <f t="shared" si="293"/>
        <v>3.1141868E-3</v>
      </c>
      <c r="P1957" s="32">
        <f t="shared" si="294"/>
        <v>2.115284E-4</v>
      </c>
      <c r="Q1957" s="30">
        <f t="shared" si="295"/>
        <v>7.7149400000000004E-5</v>
      </c>
      <c r="R1957" s="94">
        <f t="shared" si="288"/>
        <v>38574</v>
      </c>
      <c r="S1957" s="121"/>
      <c r="T1957" s="60"/>
      <c r="U1957" s="121"/>
      <c r="V1957" s="61"/>
      <c r="W1957" s="96">
        <f t="shared" si="296"/>
        <v>38574</v>
      </c>
    </row>
    <row r="1958" spans="1:23" hidden="1">
      <c r="A1958" s="165" t="s">
        <v>7352</v>
      </c>
      <c r="B1958" s="162">
        <v>2603053</v>
      </c>
      <c r="C1958" s="17" t="s">
        <v>598</v>
      </c>
      <c r="D1958" s="17" t="s">
        <v>432</v>
      </c>
      <c r="E1958" s="17" t="s">
        <v>436</v>
      </c>
      <c r="F1958" s="17" t="s">
        <v>2329</v>
      </c>
      <c r="G1958" s="20" t="s">
        <v>425</v>
      </c>
      <c r="H1958" s="20" t="s">
        <v>4236</v>
      </c>
      <c r="I1958" s="20" t="str">
        <f t="shared" si="287"/>
        <v>M-Gm Skalbmierz (3)</v>
      </c>
      <c r="J1958" s="18" t="s">
        <v>2259</v>
      </c>
      <c r="K1958" s="151">
        <v>5976</v>
      </c>
      <c r="L1958" s="154">
        <v>745</v>
      </c>
      <c r="M1958" s="68">
        <v>34</v>
      </c>
      <c r="N1958" s="187">
        <v>3848.41</v>
      </c>
      <c r="O1958" s="32">
        <f t="shared" si="293"/>
        <v>5.6894242999999999E-3</v>
      </c>
      <c r="P1958" s="32">
        <f t="shared" si="294"/>
        <v>1.1013953999999999E-3</v>
      </c>
      <c r="Q1958" s="30">
        <f t="shared" si="295"/>
        <v>4.0170499999999998E-4</v>
      </c>
      <c r="R1958" s="94">
        <f t="shared" si="288"/>
        <v>200852</v>
      </c>
      <c r="S1958" s="121"/>
      <c r="T1958" s="60"/>
      <c r="U1958" s="121"/>
      <c r="V1958" s="61"/>
      <c r="W1958" s="96">
        <f t="shared" si="296"/>
        <v>200852</v>
      </c>
    </row>
    <row r="1959" spans="1:23" hidden="1">
      <c r="A1959" s="165" t="s">
        <v>7353</v>
      </c>
      <c r="B1959" s="162">
        <v>2604012</v>
      </c>
      <c r="C1959" s="17" t="s">
        <v>598</v>
      </c>
      <c r="D1959" s="17" t="s">
        <v>434</v>
      </c>
      <c r="E1959" s="17" t="s">
        <v>430</v>
      </c>
      <c r="F1959" s="17" t="s">
        <v>2328</v>
      </c>
      <c r="G1959" s="20" t="s">
        <v>424</v>
      </c>
      <c r="H1959" s="20" t="s">
        <v>4237</v>
      </c>
      <c r="I1959" s="20" t="str">
        <f t="shared" si="287"/>
        <v>Gm Bieliny (2)</v>
      </c>
      <c r="J1959" s="18" t="s">
        <v>2260</v>
      </c>
      <c r="K1959" s="151">
        <v>9911</v>
      </c>
      <c r="L1959" s="154">
        <v>1580</v>
      </c>
      <c r="M1959" s="68">
        <v>71</v>
      </c>
      <c r="N1959" s="187">
        <v>3256.49</v>
      </c>
      <c r="O1959" s="32">
        <f t="shared" si="293"/>
        <v>7.1637573999999999E-3</v>
      </c>
      <c r="P1959" s="32">
        <f t="shared" si="294"/>
        <v>3.4757474000000001E-3</v>
      </c>
      <c r="Q1959" s="30">
        <f t="shared" si="295"/>
        <v>1.2676873999999999E-3</v>
      </c>
      <c r="R1959" s="94">
        <f t="shared" si="288"/>
        <v>633843</v>
      </c>
      <c r="S1959" s="121"/>
      <c r="T1959" s="60"/>
      <c r="U1959" s="121"/>
      <c r="V1959" s="61"/>
      <c r="W1959" s="96">
        <f t="shared" si="296"/>
        <v>633843</v>
      </c>
    </row>
    <row r="1960" spans="1:23" hidden="1">
      <c r="A1960" s="165" t="s">
        <v>7354</v>
      </c>
      <c r="B1960" s="162">
        <v>2604023</v>
      </c>
      <c r="C1960" s="17" t="s">
        <v>598</v>
      </c>
      <c r="D1960" s="17" t="s">
        <v>434</v>
      </c>
      <c r="E1960" s="17" t="s">
        <v>429</v>
      </c>
      <c r="F1960" s="17" t="s">
        <v>2329</v>
      </c>
      <c r="G1960" s="20" t="s">
        <v>425</v>
      </c>
      <c r="H1960" s="20" t="s">
        <v>4238</v>
      </c>
      <c r="I1960" s="20" t="str">
        <f t="shared" si="287"/>
        <v>M-Gm Bodzentyn (3)</v>
      </c>
      <c r="J1960" s="18" t="s">
        <v>2261</v>
      </c>
      <c r="K1960" s="151">
        <v>10724</v>
      </c>
      <c r="L1960" s="154">
        <v>1617</v>
      </c>
      <c r="M1960" s="68">
        <v>63</v>
      </c>
      <c r="N1960" s="187">
        <v>4054.9</v>
      </c>
      <c r="O1960" s="32">
        <f t="shared" si="293"/>
        <v>5.8746735999999997E-3</v>
      </c>
      <c r="P1960" s="32">
        <f t="shared" si="294"/>
        <v>2.3426834000000001E-3</v>
      </c>
      <c r="Q1960" s="30">
        <f t="shared" si="295"/>
        <v>8.5443209999999995E-4</v>
      </c>
      <c r="R1960" s="94">
        <f t="shared" si="288"/>
        <v>427216</v>
      </c>
      <c r="S1960" s="121"/>
      <c r="T1960" s="60"/>
      <c r="U1960" s="121"/>
      <c r="V1960" s="61"/>
      <c r="W1960" s="96">
        <f t="shared" si="296"/>
        <v>427216</v>
      </c>
    </row>
    <row r="1961" spans="1:23" hidden="1">
      <c r="A1961" s="165" t="s">
        <v>7355</v>
      </c>
      <c r="B1961" s="162">
        <v>2604033</v>
      </c>
      <c r="C1961" s="17" t="s">
        <v>598</v>
      </c>
      <c r="D1961" s="17" t="s">
        <v>434</v>
      </c>
      <c r="E1961" s="17" t="s">
        <v>432</v>
      </c>
      <c r="F1961" s="17" t="s">
        <v>2329</v>
      </c>
      <c r="G1961" s="20" t="s">
        <v>425</v>
      </c>
      <c r="H1961" s="20" t="s">
        <v>4239</v>
      </c>
      <c r="I1961" s="20" t="str">
        <f t="shared" si="287"/>
        <v>M-Gm Chęciny (3)</v>
      </c>
      <c r="J1961" s="18" t="s">
        <v>2262</v>
      </c>
      <c r="K1961" s="151">
        <v>14689</v>
      </c>
      <c r="L1961" s="154">
        <v>2152</v>
      </c>
      <c r="M1961" s="68">
        <v>17</v>
      </c>
      <c r="N1961" s="187">
        <v>5098.5200000000004</v>
      </c>
      <c r="O1961" s="32">
        <f t="shared" si="293"/>
        <v>1.1573286E-3</v>
      </c>
      <c r="P1961" s="32">
        <f t="shared" si="294"/>
        <v>4.8848900000000005E-4</v>
      </c>
      <c r="Q1961" s="30">
        <f t="shared" si="295"/>
        <v>1.7816349999999999E-4</v>
      </c>
      <c r="R1961" s="94">
        <f t="shared" si="288"/>
        <v>89081</v>
      </c>
      <c r="S1961" s="121"/>
      <c r="T1961" s="60"/>
      <c r="U1961" s="121"/>
      <c r="V1961" s="61"/>
      <c r="W1961" s="96">
        <f t="shared" si="296"/>
        <v>89081</v>
      </c>
    </row>
    <row r="1962" spans="1:23" hidden="1">
      <c r="A1962" s="165" t="s">
        <v>7356</v>
      </c>
      <c r="B1962" s="162">
        <v>2604043</v>
      </c>
      <c r="C1962" s="17" t="s">
        <v>598</v>
      </c>
      <c r="D1962" s="17" t="s">
        <v>434</v>
      </c>
      <c r="E1962" s="17" t="s">
        <v>434</v>
      </c>
      <c r="F1962" s="17" t="s">
        <v>2329</v>
      </c>
      <c r="G1962" s="20" t="s">
        <v>425</v>
      </c>
      <c r="H1962" s="20" t="s">
        <v>4240</v>
      </c>
      <c r="I1962" s="20" t="str">
        <f t="shared" si="287"/>
        <v>M-Gm Chmielnik (3)</v>
      </c>
      <c r="J1962" s="18" t="s">
        <v>1811</v>
      </c>
      <c r="K1962" s="151">
        <v>10550</v>
      </c>
      <c r="L1962" s="154">
        <v>1504</v>
      </c>
      <c r="M1962" s="68">
        <v>53</v>
      </c>
      <c r="N1962" s="187">
        <v>4321.47</v>
      </c>
      <c r="O1962" s="32">
        <f t="shared" si="293"/>
        <v>5.0236965999999996E-3</v>
      </c>
      <c r="P1962" s="32">
        <f t="shared" si="294"/>
        <v>1.7483957E-3</v>
      </c>
      <c r="Q1962" s="30">
        <f t="shared" si="295"/>
        <v>6.3768129999999996E-4</v>
      </c>
      <c r="R1962" s="94">
        <f t="shared" si="288"/>
        <v>318840</v>
      </c>
      <c r="S1962" s="121"/>
      <c r="T1962" s="60"/>
      <c r="U1962" s="121"/>
      <c r="V1962" s="61"/>
      <c r="W1962" s="96">
        <f t="shared" si="296"/>
        <v>318840</v>
      </c>
    </row>
    <row r="1963" spans="1:23" hidden="1">
      <c r="A1963" s="165" t="s">
        <v>7357</v>
      </c>
      <c r="B1963" s="162">
        <v>2604053</v>
      </c>
      <c r="C1963" s="17" t="s">
        <v>598</v>
      </c>
      <c r="D1963" s="17" t="s">
        <v>434</v>
      </c>
      <c r="E1963" s="17" t="s">
        <v>436</v>
      </c>
      <c r="F1963" s="17" t="s">
        <v>2329</v>
      </c>
      <c r="G1963" s="20" t="s">
        <v>425</v>
      </c>
      <c r="H1963" s="20" t="s">
        <v>4241</v>
      </c>
      <c r="I1963" s="20" t="str">
        <f t="shared" si="287"/>
        <v>M-Gm Daleszyce (3)</v>
      </c>
      <c r="J1963" s="18" t="s">
        <v>2263</v>
      </c>
      <c r="K1963" s="151">
        <v>16318</v>
      </c>
      <c r="L1963" s="154">
        <v>2606</v>
      </c>
      <c r="M1963" s="68">
        <v>27</v>
      </c>
      <c r="N1963" s="187">
        <v>4860.95</v>
      </c>
      <c r="O1963" s="32">
        <f t="shared" si="293"/>
        <v>1.6546145E-3</v>
      </c>
      <c r="P1963" s="32">
        <f t="shared" si="294"/>
        <v>8.8705399999999997E-4</v>
      </c>
      <c r="Q1963" s="30">
        <f t="shared" si="295"/>
        <v>3.2352960000000001E-4</v>
      </c>
      <c r="R1963" s="94">
        <f t="shared" si="288"/>
        <v>161764</v>
      </c>
      <c r="S1963" s="121"/>
      <c r="T1963" s="60"/>
      <c r="U1963" s="121"/>
      <c r="V1963" s="61"/>
      <c r="W1963" s="96">
        <f t="shared" si="296"/>
        <v>161764</v>
      </c>
    </row>
    <row r="1964" spans="1:23" hidden="1">
      <c r="A1964" s="165" t="s">
        <v>7358</v>
      </c>
      <c r="B1964" s="162">
        <v>2604062</v>
      </c>
      <c r="C1964" s="17" t="s">
        <v>598</v>
      </c>
      <c r="D1964" s="17" t="s">
        <v>434</v>
      </c>
      <c r="E1964" s="17" t="s">
        <v>438</v>
      </c>
      <c r="F1964" s="17" t="s">
        <v>2328</v>
      </c>
      <c r="G1964" s="20" t="s">
        <v>424</v>
      </c>
      <c r="H1964" s="20" t="s">
        <v>4242</v>
      </c>
      <c r="I1964" s="20" t="str">
        <f t="shared" si="287"/>
        <v>Gm Górno (2)</v>
      </c>
      <c r="J1964" s="18" t="s">
        <v>2264</v>
      </c>
      <c r="K1964" s="151">
        <v>15302</v>
      </c>
      <c r="L1964" s="154">
        <v>2537</v>
      </c>
      <c r="M1964" s="68">
        <v>86</v>
      </c>
      <c r="N1964" s="187">
        <v>3958.58</v>
      </c>
      <c r="O1964" s="32">
        <f t="shared" si="293"/>
        <v>5.6201803000000003E-3</v>
      </c>
      <c r="P1964" s="32">
        <f t="shared" si="294"/>
        <v>3.6018969000000001E-3</v>
      </c>
      <c r="Q1964" s="30">
        <f t="shared" si="295"/>
        <v>1.3136971E-3</v>
      </c>
      <c r="R1964" s="94">
        <f t="shared" si="288"/>
        <v>656848</v>
      </c>
      <c r="S1964" s="121"/>
      <c r="T1964" s="60"/>
      <c r="U1964" s="121"/>
      <c r="V1964" s="61"/>
      <c r="W1964" s="96">
        <f t="shared" si="296"/>
        <v>656848</v>
      </c>
    </row>
    <row r="1965" spans="1:23" hidden="1">
      <c r="A1965" s="165" t="s">
        <v>7359</v>
      </c>
      <c r="B1965" s="162">
        <v>2604073</v>
      </c>
      <c r="C1965" s="17" t="s">
        <v>598</v>
      </c>
      <c r="D1965" s="17" t="s">
        <v>434</v>
      </c>
      <c r="E1965" s="17" t="s">
        <v>445</v>
      </c>
      <c r="F1965" s="17" t="s">
        <v>2329</v>
      </c>
      <c r="G1965" s="20" t="s">
        <v>425</v>
      </c>
      <c r="H1965" s="20" t="s">
        <v>4243</v>
      </c>
      <c r="I1965" s="20" t="str">
        <f t="shared" si="287"/>
        <v>M-Gm Łagów (3)</v>
      </c>
      <c r="J1965" s="18" t="s">
        <v>981</v>
      </c>
      <c r="K1965" s="151">
        <v>6444</v>
      </c>
      <c r="L1965" s="154">
        <v>931</v>
      </c>
      <c r="M1965" s="68">
        <v>69</v>
      </c>
      <c r="N1965" s="187">
        <v>3678.49</v>
      </c>
      <c r="O1965" s="32">
        <f t="shared" si="293"/>
        <v>1.0707635E-2</v>
      </c>
      <c r="P1965" s="32">
        <f t="shared" si="294"/>
        <v>2.7100271999999999E-3</v>
      </c>
      <c r="Q1965" s="30">
        <f t="shared" si="295"/>
        <v>9.8841110000000005E-4</v>
      </c>
      <c r="R1965" s="94">
        <f t="shared" si="288"/>
        <v>494205</v>
      </c>
      <c r="S1965" s="121"/>
      <c r="T1965" s="60"/>
      <c r="U1965" s="121"/>
      <c r="V1965" s="61"/>
      <c r="W1965" s="96">
        <f t="shared" si="296"/>
        <v>494205</v>
      </c>
    </row>
    <row r="1966" spans="1:23" hidden="1">
      <c r="A1966" s="165" t="s">
        <v>7360</v>
      </c>
      <c r="B1966" s="162">
        <v>2604083</v>
      </c>
      <c r="C1966" s="17" t="s">
        <v>598</v>
      </c>
      <c r="D1966" s="17" t="s">
        <v>434</v>
      </c>
      <c r="E1966" s="17" t="s">
        <v>469</v>
      </c>
      <c r="F1966" s="17" t="s">
        <v>2329</v>
      </c>
      <c r="G1966" s="20" t="s">
        <v>425</v>
      </c>
      <c r="H1966" s="20" t="s">
        <v>4244</v>
      </c>
      <c r="I1966" s="20" t="str">
        <f t="shared" si="287"/>
        <v>M-Gm Łopuszno (3)</v>
      </c>
      <c r="J1966" s="18" t="s">
        <v>2265</v>
      </c>
      <c r="K1966" s="151">
        <v>8684</v>
      </c>
      <c r="L1966" s="154">
        <v>1322</v>
      </c>
      <c r="M1966" s="68">
        <v>96</v>
      </c>
      <c r="N1966" s="187">
        <v>3397.88</v>
      </c>
      <c r="O1966" s="32">
        <f t="shared" si="293"/>
        <v>1.10548134E-2</v>
      </c>
      <c r="P1966" s="32">
        <f t="shared" si="294"/>
        <v>4.3010532999999997E-3</v>
      </c>
      <c r="Q1966" s="30">
        <f t="shared" si="295"/>
        <v>1.5686961000000001E-3</v>
      </c>
      <c r="R1966" s="94">
        <f t="shared" si="288"/>
        <v>784348</v>
      </c>
      <c r="S1966" s="121"/>
      <c r="T1966" s="60"/>
      <c r="U1966" s="121"/>
      <c r="V1966" s="61"/>
      <c r="W1966" s="96">
        <f t="shared" si="296"/>
        <v>784348</v>
      </c>
    </row>
    <row r="1967" spans="1:23" hidden="1">
      <c r="A1967" s="165" t="s">
        <v>7361</v>
      </c>
      <c r="B1967" s="162">
        <v>2604092</v>
      </c>
      <c r="C1967" s="17" t="s">
        <v>598</v>
      </c>
      <c r="D1967" s="17" t="s">
        <v>434</v>
      </c>
      <c r="E1967" s="17" t="s">
        <v>471</v>
      </c>
      <c r="F1967" s="17" t="s">
        <v>2328</v>
      </c>
      <c r="G1967" s="20" t="s">
        <v>424</v>
      </c>
      <c r="H1967" s="20" t="s">
        <v>4245</v>
      </c>
      <c r="I1967" s="20" t="str">
        <f t="shared" si="287"/>
        <v>Gm Masłów (2)</v>
      </c>
      <c r="J1967" s="18" t="s">
        <v>2266</v>
      </c>
      <c r="K1967" s="151">
        <v>12073</v>
      </c>
      <c r="L1967" s="154">
        <v>1990</v>
      </c>
      <c r="M1967" s="68">
        <v>45</v>
      </c>
      <c r="N1967" s="187">
        <v>5510.21</v>
      </c>
      <c r="O1967" s="32">
        <f t="shared" si="293"/>
        <v>3.7273253999999998E-3</v>
      </c>
      <c r="P1967" s="32">
        <f t="shared" si="294"/>
        <v>1.3461152E-3</v>
      </c>
      <c r="Q1967" s="30">
        <f t="shared" si="295"/>
        <v>4.9096009999999995E-4</v>
      </c>
      <c r="R1967" s="94">
        <f t="shared" si="288"/>
        <v>245480</v>
      </c>
      <c r="S1967" s="121"/>
      <c r="T1967" s="60"/>
      <c r="U1967" s="121"/>
      <c r="V1967" s="61"/>
      <c r="W1967" s="96">
        <f t="shared" si="296"/>
        <v>245480</v>
      </c>
    </row>
    <row r="1968" spans="1:23" hidden="1">
      <c r="A1968" s="165" t="s">
        <v>7362</v>
      </c>
      <c r="B1968" s="162">
        <v>2604102</v>
      </c>
      <c r="C1968" s="17" t="s">
        <v>598</v>
      </c>
      <c r="D1968" s="17" t="s">
        <v>434</v>
      </c>
      <c r="E1968" s="17" t="s">
        <v>484</v>
      </c>
      <c r="F1968" s="17" t="s">
        <v>2328</v>
      </c>
      <c r="G1968" s="20" t="s">
        <v>424</v>
      </c>
      <c r="H1968" s="20" t="s">
        <v>4246</v>
      </c>
      <c r="I1968" s="20" t="str">
        <f t="shared" si="287"/>
        <v>Gm Miedziana Góra (2)</v>
      </c>
      <c r="J1968" s="18" t="s">
        <v>2267</v>
      </c>
      <c r="K1968" s="151">
        <v>12683</v>
      </c>
      <c r="L1968" s="154">
        <v>2070</v>
      </c>
      <c r="M1968" s="68">
        <v>19</v>
      </c>
      <c r="N1968" s="187">
        <v>5197.05</v>
      </c>
      <c r="O1968" s="32">
        <f t="shared" si="293"/>
        <v>1.4980682E-3</v>
      </c>
      <c r="P1968" s="32">
        <f t="shared" si="294"/>
        <v>5.9668480000000005E-4</v>
      </c>
      <c r="Q1968" s="30">
        <f t="shared" si="295"/>
        <v>2.1762499999999999E-4</v>
      </c>
      <c r="R1968" s="94">
        <f t="shared" si="288"/>
        <v>108812</v>
      </c>
      <c r="S1968" s="121"/>
      <c r="T1968" s="60"/>
      <c r="U1968" s="121"/>
      <c r="V1968" s="61"/>
      <c r="W1968" s="96">
        <f t="shared" si="296"/>
        <v>108812</v>
      </c>
    </row>
    <row r="1969" spans="1:23" hidden="1">
      <c r="A1969" s="165" t="s">
        <v>7363</v>
      </c>
      <c r="B1969" s="162">
        <v>2604112</v>
      </c>
      <c r="C1969" s="17" t="s">
        <v>598</v>
      </c>
      <c r="D1969" s="17" t="s">
        <v>434</v>
      </c>
      <c r="E1969" s="17" t="s">
        <v>486</v>
      </c>
      <c r="F1969" s="17" t="s">
        <v>2328</v>
      </c>
      <c r="G1969" s="20" t="s">
        <v>424</v>
      </c>
      <c r="H1969" s="20" t="s">
        <v>4247</v>
      </c>
      <c r="I1969" s="20" t="str">
        <f t="shared" si="287"/>
        <v>Gm Mniów (2)</v>
      </c>
      <c r="J1969" s="18" t="s">
        <v>2268</v>
      </c>
      <c r="K1969" s="151">
        <v>8943</v>
      </c>
      <c r="L1969" s="154">
        <v>1331</v>
      </c>
      <c r="M1969" s="68">
        <v>65</v>
      </c>
      <c r="N1969" s="187">
        <v>2960.42</v>
      </c>
      <c r="O1969" s="32">
        <f t="shared" ref="O1969:O2000" si="297" xml:space="preserve"> ROUNDDOWN(M1969/K1969,10)</f>
        <v>7.2682544999999998E-3</v>
      </c>
      <c r="P1969" s="32">
        <f t="shared" ref="P1969:P2000" si="298">ROUNDDOWN(L1969*O1969/N1969,10)</f>
        <v>3.2677953000000001E-3</v>
      </c>
      <c r="Q1969" s="30">
        <f t="shared" ref="Q1969:Q2000" si="299">ROUNDDOWN(P1969/$P$2498,10)</f>
        <v>1.1918424E-3</v>
      </c>
      <c r="R1969" s="94">
        <f t="shared" si="288"/>
        <v>595921</v>
      </c>
      <c r="S1969" s="121"/>
      <c r="T1969" s="60"/>
      <c r="U1969" s="121"/>
      <c r="V1969" s="61"/>
      <c r="W1969" s="96">
        <f t="shared" ref="W1969:W2000" si="300">MIN(R1969:U1969)</f>
        <v>595921</v>
      </c>
    </row>
    <row r="1970" spans="1:23" hidden="1">
      <c r="A1970" s="165" t="s">
        <v>7364</v>
      </c>
      <c r="B1970" s="162">
        <v>2604123</v>
      </c>
      <c r="C1970" s="17" t="s">
        <v>598</v>
      </c>
      <c r="D1970" s="17" t="s">
        <v>434</v>
      </c>
      <c r="E1970" s="17" t="s">
        <v>487</v>
      </c>
      <c r="F1970" s="17" t="s">
        <v>2329</v>
      </c>
      <c r="G1970" s="20" t="s">
        <v>425</v>
      </c>
      <c r="H1970" s="20" t="s">
        <v>4248</v>
      </c>
      <c r="I1970" s="20" t="str">
        <f t="shared" si="287"/>
        <v>M-Gm Morawica (3)</v>
      </c>
      <c r="J1970" s="18" t="s">
        <v>2269</v>
      </c>
      <c r="K1970" s="151">
        <v>18222</v>
      </c>
      <c r="L1970" s="154">
        <v>3192</v>
      </c>
      <c r="M1970" s="68">
        <v>20</v>
      </c>
      <c r="N1970" s="187">
        <v>5783.78</v>
      </c>
      <c r="O1970" s="32">
        <f t="shared" si="297"/>
        <v>1.0975742999999999E-3</v>
      </c>
      <c r="P1970" s="32">
        <f t="shared" si="298"/>
        <v>6.0573829999999997E-4</v>
      </c>
      <c r="Q1970" s="30">
        <f t="shared" si="299"/>
        <v>2.209271E-4</v>
      </c>
      <c r="R1970" s="94">
        <f t="shared" si="288"/>
        <v>110463</v>
      </c>
      <c r="S1970" s="121"/>
      <c r="T1970" s="60"/>
      <c r="U1970" s="121"/>
      <c r="V1970" s="61"/>
      <c r="W1970" s="96">
        <f t="shared" si="300"/>
        <v>110463</v>
      </c>
    </row>
    <row r="1971" spans="1:23" hidden="1">
      <c r="A1971" s="165" t="s">
        <v>7365</v>
      </c>
      <c r="B1971" s="162">
        <v>2604133</v>
      </c>
      <c r="C1971" s="17" t="s">
        <v>598</v>
      </c>
      <c r="D1971" s="17" t="s">
        <v>434</v>
      </c>
      <c r="E1971" s="17" t="s">
        <v>489</v>
      </c>
      <c r="F1971" s="17" t="s">
        <v>2329</v>
      </c>
      <c r="G1971" s="20" t="s">
        <v>425</v>
      </c>
      <c r="H1971" s="20" t="s">
        <v>4249</v>
      </c>
      <c r="I1971" s="20" t="str">
        <f t="shared" si="287"/>
        <v>M-Gm Nowa Słupia (3)</v>
      </c>
      <c r="J1971" s="18" t="s">
        <v>2270</v>
      </c>
      <c r="K1971" s="151">
        <v>8610</v>
      </c>
      <c r="L1971" s="154">
        <v>1105</v>
      </c>
      <c r="M1971" s="68">
        <v>39</v>
      </c>
      <c r="N1971" s="187">
        <v>3083.1</v>
      </c>
      <c r="O1971" s="32">
        <f t="shared" si="297"/>
        <v>4.5296167E-3</v>
      </c>
      <c r="P1971" s="32">
        <f t="shared" si="298"/>
        <v>1.6234394999999999E-3</v>
      </c>
      <c r="Q1971" s="30">
        <f t="shared" si="299"/>
        <v>5.9210679999999996E-4</v>
      </c>
      <c r="R1971" s="94">
        <f t="shared" si="288"/>
        <v>296053</v>
      </c>
      <c r="S1971" s="121"/>
      <c r="T1971" s="60"/>
      <c r="U1971" s="121"/>
      <c r="V1971" s="61"/>
      <c r="W1971" s="96">
        <f t="shared" si="300"/>
        <v>296053</v>
      </c>
    </row>
    <row r="1972" spans="1:23" hidden="1">
      <c r="A1972" s="165" t="s">
        <v>7366</v>
      </c>
      <c r="B1972" s="162">
        <v>2604143</v>
      </c>
      <c r="C1972" s="17" t="s">
        <v>598</v>
      </c>
      <c r="D1972" s="17" t="s">
        <v>434</v>
      </c>
      <c r="E1972" s="17" t="s">
        <v>491</v>
      </c>
      <c r="F1972" s="17" t="s">
        <v>2329</v>
      </c>
      <c r="G1972" s="20" t="s">
        <v>425</v>
      </c>
      <c r="H1972" s="20" t="s">
        <v>4250</v>
      </c>
      <c r="I1972" s="20" t="str">
        <f t="shared" si="287"/>
        <v>M-Gm Piekoszów (3)</v>
      </c>
      <c r="J1972" s="18" t="s">
        <v>2271</v>
      </c>
      <c r="K1972" s="151">
        <v>16901</v>
      </c>
      <c r="L1972" s="154">
        <v>2702</v>
      </c>
      <c r="M1972" s="68">
        <v>7</v>
      </c>
      <c r="N1972" s="187">
        <v>5381.68</v>
      </c>
      <c r="O1972" s="32">
        <f t="shared" si="297"/>
        <v>4.1417659999999997E-4</v>
      </c>
      <c r="P1972" s="32">
        <f t="shared" si="298"/>
        <v>2.079471E-4</v>
      </c>
      <c r="Q1972" s="30">
        <f t="shared" si="299"/>
        <v>7.5843199999999999E-5</v>
      </c>
      <c r="R1972" s="94">
        <f t="shared" si="288"/>
        <v>37921</v>
      </c>
      <c r="S1972" s="121"/>
      <c r="T1972" s="60"/>
      <c r="U1972" s="121"/>
      <c r="V1972" s="61"/>
      <c r="W1972" s="96">
        <f t="shared" si="300"/>
        <v>37921</v>
      </c>
    </row>
    <row r="1973" spans="1:23" hidden="1">
      <c r="A1973" s="165" t="s">
        <v>7367</v>
      </c>
      <c r="B1973" s="162">
        <v>2604153</v>
      </c>
      <c r="C1973" s="17" t="s">
        <v>598</v>
      </c>
      <c r="D1973" s="17" t="s">
        <v>434</v>
      </c>
      <c r="E1973" s="17" t="s">
        <v>523</v>
      </c>
      <c r="F1973" s="17" t="s">
        <v>2329</v>
      </c>
      <c r="G1973" s="20" t="s">
        <v>425</v>
      </c>
      <c r="H1973" s="20" t="s">
        <v>4251</v>
      </c>
      <c r="I1973" s="20" t="str">
        <f t="shared" si="287"/>
        <v>M-Gm Pierzchnica (3)</v>
      </c>
      <c r="J1973" s="18" t="s">
        <v>2272</v>
      </c>
      <c r="K1973" s="151">
        <v>4539</v>
      </c>
      <c r="L1973" s="154">
        <v>683</v>
      </c>
      <c r="M1973" s="68">
        <v>18</v>
      </c>
      <c r="N1973" s="187">
        <v>3626.34</v>
      </c>
      <c r="O1973" s="32">
        <f t="shared" si="297"/>
        <v>3.9656311000000003E-3</v>
      </c>
      <c r="P1973" s="32">
        <f t="shared" si="298"/>
        <v>7.469035E-4</v>
      </c>
      <c r="Q1973" s="30">
        <f t="shared" si="299"/>
        <v>2.7241340000000002E-4</v>
      </c>
      <c r="R1973" s="94">
        <f t="shared" si="288"/>
        <v>136206</v>
      </c>
      <c r="S1973" s="121"/>
      <c r="T1973" s="60"/>
      <c r="U1973" s="121"/>
      <c r="V1973" s="61"/>
      <c r="W1973" s="96">
        <f t="shared" si="300"/>
        <v>136206</v>
      </c>
    </row>
    <row r="1974" spans="1:23" hidden="1">
      <c r="A1974" s="165" t="s">
        <v>7368</v>
      </c>
      <c r="B1974" s="162">
        <v>2604162</v>
      </c>
      <c r="C1974" s="17" t="s">
        <v>598</v>
      </c>
      <c r="D1974" s="17" t="s">
        <v>434</v>
      </c>
      <c r="E1974" s="17" t="s">
        <v>527</v>
      </c>
      <c r="F1974" s="17" t="s">
        <v>2328</v>
      </c>
      <c r="G1974" s="20" t="s">
        <v>424</v>
      </c>
      <c r="H1974" s="20" t="s">
        <v>4252</v>
      </c>
      <c r="I1974" s="20" t="str">
        <f t="shared" si="287"/>
        <v>Gm Raków (2)</v>
      </c>
      <c r="J1974" s="18" t="s">
        <v>2273</v>
      </c>
      <c r="K1974" s="151">
        <v>5173</v>
      </c>
      <c r="L1974" s="154">
        <v>681</v>
      </c>
      <c r="M1974" s="68">
        <v>18</v>
      </c>
      <c r="N1974" s="187">
        <v>2859.7</v>
      </c>
      <c r="O1974" s="32">
        <f t="shared" si="297"/>
        <v>3.4796056E-3</v>
      </c>
      <c r="P1974" s="32">
        <f t="shared" si="298"/>
        <v>8.2862229999999999E-4</v>
      </c>
      <c r="Q1974" s="30">
        <f t="shared" si="299"/>
        <v>3.0221810000000002E-4</v>
      </c>
      <c r="R1974" s="94">
        <f t="shared" si="288"/>
        <v>151109</v>
      </c>
      <c r="S1974" s="121"/>
      <c r="T1974" s="60"/>
      <c r="U1974" s="121"/>
      <c r="V1974" s="61"/>
      <c r="W1974" s="96">
        <f t="shared" si="300"/>
        <v>151109</v>
      </c>
    </row>
    <row r="1975" spans="1:23" hidden="1">
      <c r="A1975" s="165" t="s">
        <v>7369</v>
      </c>
      <c r="B1975" s="162">
        <v>2604172</v>
      </c>
      <c r="C1975" s="17" t="s">
        <v>598</v>
      </c>
      <c r="D1975" s="17" t="s">
        <v>434</v>
      </c>
      <c r="E1975" s="17" t="s">
        <v>534</v>
      </c>
      <c r="F1975" s="17" t="s">
        <v>2328</v>
      </c>
      <c r="G1975" s="20" t="s">
        <v>424</v>
      </c>
      <c r="H1975" s="20" t="s">
        <v>4253</v>
      </c>
      <c r="I1975" s="20" t="str">
        <f t="shared" si="287"/>
        <v>Gm Nowiny (2)</v>
      </c>
      <c r="J1975" s="18" t="s">
        <v>2274</v>
      </c>
      <c r="K1975" s="151">
        <v>8207</v>
      </c>
      <c r="L1975" s="154">
        <v>1240</v>
      </c>
      <c r="M1975" s="68">
        <v>2</v>
      </c>
      <c r="N1975" s="187">
        <v>9719.66</v>
      </c>
      <c r="O1975" s="32">
        <f t="shared" si="297"/>
        <v>2.436944E-4</v>
      </c>
      <c r="P1975" s="32">
        <f t="shared" si="298"/>
        <v>3.1089600000000001E-5</v>
      </c>
      <c r="Q1975" s="30">
        <f t="shared" si="299"/>
        <v>1.13391E-5</v>
      </c>
      <c r="R1975" s="94">
        <f t="shared" si="288"/>
        <v>5669</v>
      </c>
      <c r="S1975" s="121"/>
      <c r="T1975" s="60"/>
      <c r="U1975" s="121"/>
      <c r="V1975" s="61"/>
      <c r="W1975" s="96">
        <f t="shared" si="300"/>
        <v>5669</v>
      </c>
    </row>
    <row r="1976" spans="1:23" hidden="1">
      <c r="A1976" s="165" t="s">
        <v>7370</v>
      </c>
      <c r="B1976" s="162">
        <v>2604182</v>
      </c>
      <c r="C1976" s="17" t="s">
        <v>598</v>
      </c>
      <c r="D1976" s="17" t="s">
        <v>434</v>
      </c>
      <c r="E1976" s="17" t="s">
        <v>540</v>
      </c>
      <c r="F1976" s="17" t="s">
        <v>2328</v>
      </c>
      <c r="G1976" s="20" t="s">
        <v>424</v>
      </c>
      <c r="H1976" s="20" t="s">
        <v>4254</v>
      </c>
      <c r="I1976" s="20" t="str">
        <f t="shared" si="287"/>
        <v>Gm Strawczyn (2)</v>
      </c>
      <c r="J1976" s="18" t="s">
        <v>2275</v>
      </c>
      <c r="K1976" s="151">
        <v>11290</v>
      </c>
      <c r="L1976" s="154">
        <v>1854</v>
      </c>
      <c r="M1976" s="68">
        <v>37</v>
      </c>
      <c r="N1976" s="187">
        <v>4237.33</v>
      </c>
      <c r="O1976" s="32">
        <f t="shared" si="297"/>
        <v>3.2772363999999999E-3</v>
      </c>
      <c r="P1976" s="32">
        <f t="shared" si="298"/>
        <v>1.4339209000000001E-3</v>
      </c>
      <c r="Q1976" s="30">
        <f t="shared" si="299"/>
        <v>5.2298489999999997E-4</v>
      </c>
      <c r="R1976" s="94">
        <f t="shared" si="288"/>
        <v>261492</v>
      </c>
      <c r="S1976" s="121"/>
      <c r="T1976" s="60"/>
      <c r="U1976" s="121"/>
      <c r="V1976" s="61"/>
      <c r="W1976" s="96">
        <f t="shared" si="300"/>
        <v>261492</v>
      </c>
    </row>
    <row r="1977" spans="1:23" hidden="1">
      <c r="A1977" s="165" t="s">
        <v>7371</v>
      </c>
      <c r="B1977" s="162">
        <v>2604192</v>
      </c>
      <c r="C1977" s="17" t="s">
        <v>598</v>
      </c>
      <c r="D1977" s="17" t="s">
        <v>434</v>
      </c>
      <c r="E1977" s="17" t="s">
        <v>546</v>
      </c>
      <c r="F1977" s="17" t="s">
        <v>2328</v>
      </c>
      <c r="G1977" s="20" t="s">
        <v>424</v>
      </c>
      <c r="H1977" s="20" t="s">
        <v>4255</v>
      </c>
      <c r="I1977" s="20" t="str">
        <f t="shared" si="287"/>
        <v>Gm Zagnańsk (2)</v>
      </c>
      <c r="J1977" s="18" t="s">
        <v>2276</v>
      </c>
      <c r="K1977" s="151">
        <v>11987</v>
      </c>
      <c r="L1977" s="154">
        <v>1745</v>
      </c>
      <c r="M1977" s="68">
        <v>6</v>
      </c>
      <c r="N1977" s="187">
        <v>5104.24</v>
      </c>
      <c r="O1977" s="32">
        <f t="shared" si="297"/>
        <v>5.0054220000000005E-4</v>
      </c>
      <c r="P1977" s="32">
        <f t="shared" si="298"/>
        <v>1.711216E-4</v>
      </c>
      <c r="Q1977" s="30">
        <f t="shared" si="299"/>
        <v>6.2412100000000005E-5</v>
      </c>
      <c r="R1977" s="94">
        <f t="shared" si="288"/>
        <v>31206</v>
      </c>
      <c r="S1977" s="121"/>
      <c r="T1977" s="60"/>
      <c r="U1977" s="121"/>
      <c r="V1977" s="61"/>
      <c r="W1977" s="96">
        <f t="shared" si="300"/>
        <v>31206</v>
      </c>
    </row>
    <row r="1978" spans="1:23" hidden="1">
      <c r="A1978" s="165" t="s">
        <v>7372</v>
      </c>
      <c r="B1978" s="162">
        <v>2605012</v>
      </c>
      <c r="C1978" s="17" t="s">
        <v>598</v>
      </c>
      <c r="D1978" s="17" t="s">
        <v>436</v>
      </c>
      <c r="E1978" s="17" t="s">
        <v>430</v>
      </c>
      <c r="F1978" s="17" t="s">
        <v>2328</v>
      </c>
      <c r="G1978" s="20" t="s">
        <v>424</v>
      </c>
      <c r="H1978" s="20" t="s">
        <v>4256</v>
      </c>
      <c r="I1978" s="20" t="str">
        <f t="shared" si="287"/>
        <v>Gm Fałków (2)</v>
      </c>
      <c r="J1978" s="18" t="s">
        <v>2277</v>
      </c>
      <c r="K1978" s="151">
        <v>3838</v>
      </c>
      <c r="L1978" s="154">
        <v>477</v>
      </c>
      <c r="M1978" s="68">
        <v>27</v>
      </c>
      <c r="N1978" s="187">
        <v>3847.26</v>
      </c>
      <c r="O1978" s="32">
        <f t="shared" si="297"/>
        <v>7.0349139999999998E-3</v>
      </c>
      <c r="P1978" s="32">
        <f t="shared" si="298"/>
        <v>8.7221909999999996E-4</v>
      </c>
      <c r="Q1978" s="30">
        <f t="shared" si="299"/>
        <v>3.1811889999999997E-4</v>
      </c>
      <c r="R1978" s="94">
        <f t="shared" si="288"/>
        <v>159059</v>
      </c>
      <c r="S1978" s="121"/>
      <c r="T1978" s="60"/>
      <c r="U1978" s="121"/>
      <c r="V1978" s="61"/>
      <c r="W1978" s="96">
        <f t="shared" si="300"/>
        <v>159059</v>
      </c>
    </row>
    <row r="1979" spans="1:23" hidden="1">
      <c r="A1979" s="165" t="s">
        <v>7373</v>
      </c>
      <c r="B1979" s="162">
        <v>2605023</v>
      </c>
      <c r="C1979" s="17" t="s">
        <v>598</v>
      </c>
      <c r="D1979" s="17" t="s">
        <v>436</v>
      </c>
      <c r="E1979" s="17" t="s">
        <v>429</v>
      </c>
      <c r="F1979" s="17" t="s">
        <v>2329</v>
      </c>
      <c r="G1979" s="20" t="s">
        <v>425</v>
      </c>
      <c r="H1979" s="20" t="s">
        <v>4257</v>
      </c>
      <c r="I1979" s="20" t="str">
        <f t="shared" si="287"/>
        <v>M-Gm Gowarczów (3)</v>
      </c>
      <c r="J1979" s="18" t="s">
        <v>2278</v>
      </c>
      <c r="K1979" s="151">
        <v>4311</v>
      </c>
      <c r="L1979" s="154">
        <v>605</v>
      </c>
      <c r="M1979" s="68">
        <v>16</v>
      </c>
      <c r="N1979" s="187">
        <v>3822.93</v>
      </c>
      <c r="O1979" s="32">
        <f t="shared" si="297"/>
        <v>3.7114358000000002E-3</v>
      </c>
      <c r="P1979" s="32">
        <f t="shared" si="298"/>
        <v>5.8735540000000004E-4</v>
      </c>
      <c r="Q1979" s="30">
        <f t="shared" si="299"/>
        <v>2.142224E-4</v>
      </c>
      <c r="R1979" s="94">
        <f t="shared" si="288"/>
        <v>107111</v>
      </c>
      <c r="S1979" s="121"/>
      <c r="T1979" s="60"/>
      <c r="U1979" s="121"/>
      <c r="V1979" s="61"/>
      <c r="W1979" s="96">
        <f t="shared" si="300"/>
        <v>107111</v>
      </c>
    </row>
    <row r="1980" spans="1:23" hidden="1">
      <c r="A1980" s="165" t="s">
        <v>7374</v>
      </c>
      <c r="B1980" s="162">
        <v>2605033</v>
      </c>
      <c r="C1980" s="17" t="s">
        <v>598</v>
      </c>
      <c r="D1980" s="17" t="s">
        <v>436</v>
      </c>
      <c r="E1980" s="17" t="s">
        <v>432</v>
      </c>
      <c r="F1980" s="17" t="s">
        <v>2329</v>
      </c>
      <c r="G1980" s="20" t="s">
        <v>425</v>
      </c>
      <c r="H1980" s="20" t="s">
        <v>4258</v>
      </c>
      <c r="I1980" s="20" t="str">
        <f t="shared" si="287"/>
        <v>M-Gm Końskie (3)</v>
      </c>
      <c r="J1980" s="18" t="s">
        <v>2279</v>
      </c>
      <c r="K1980" s="151">
        <v>31732</v>
      </c>
      <c r="L1980" s="154">
        <v>3784</v>
      </c>
      <c r="M1980" s="68">
        <v>32</v>
      </c>
      <c r="N1980" s="187">
        <v>4972.7700000000004</v>
      </c>
      <c r="O1980" s="32">
        <f t="shared" si="297"/>
        <v>1.0084457E-3</v>
      </c>
      <c r="P1980" s="32">
        <f t="shared" si="298"/>
        <v>7.6737080000000002E-4</v>
      </c>
      <c r="Q1980" s="30">
        <f t="shared" si="299"/>
        <v>2.798783E-4</v>
      </c>
      <c r="R1980" s="94">
        <f t="shared" si="288"/>
        <v>139939</v>
      </c>
      <c r="S1980" s="121"/>
      <c r="T1980" s="60"/>
      <c r="U1980" s="121"/>
      <c r="V1980" s="61"/>
      <c r="W1980" s="96">
        <f t="shared" si="300"/>
        <v>139939</v>
      </c>
    </row>
    <row r="1981" spans="1:23" hidden="1">
      <c r="A1981" s="165" t="s">
        <v>7375</v>
      </c>
      <c r="B1981" s="162">
        <v>2605043</v>
      </c>
      <c r="C1981" s="17" t="s">
        <v>598</v>
      </c>
      <c r="D1981" s="17" t="s">
        <v>436</v>
      </c>
      <c r="E1981" s="17" t="s">
        <v>434</v>
      </c>
      <c r="F1981" s="17" t="s">
        <v>2329</v>
      </c>
      <c r="G1981" s="20" t="s">
        <v>425</v>
      </c>
      <c r="H1981" s="20" t="s">
        <v>4259</v>
      </c>
      <c r="I1981" s="20" t="str">
        <f t="shared" si="287"/>
        <v>M-Gm Radoszyce (3)</v>
      </c>
      <c r="J1981" s="18" t="s">
        <v>2280</v>
      </c>
      <c r="K1981" s="151">
        <v>7931</v>
      </c>
      <c r="L1981" s="154">
        <v>1112</v>
      </c>
      <c r="M1981" s="68">
        <v>53</v>
      </c>
      <c r="N1981" s="187">
        <v>2836.63</v>
      </c>
      <c r="O1981" s="32">
        <f t="shared" si="297"/>
        <v>6.6826376999999998E-3</v>
      </c>
      <c r="P1981" s="32">
        <f t="shared" si="298"/>
        <v>2.6196905999999998E-3</v>
      </c>
      <c r="Q1981" s="30">
        <f t="shared" si="299"/>
        <v>9.554632E-4</v>
      </c>
      <c r="R1981" s="94">
        <f t="shared" si="288"/>
        <v>477731</v>
      </c>
      <c r="S1981" s="121"/>
      <c r="T1981" s="60"/>
      <c r="U1981" s="121"/>
      <c r="V1981" s="61"/>
      <c r="W1981" s="96">
        <f t="shared" si="300"/>
        <v>477731</v>
      </c>
    </row>
    <row r="1982" spans="1:23" ht="20.25" hidden="1" customHeight="1">
      <c r="A1982" s="165" t="s">
        <v>7376</v>
      </c>
      <c r="B1982" s="162">
        <v>2605052</v>
      </c>
      <c r="C1982" s="17" t="s">
        <v>598</v>
      </c>
      <c r="D1982" s="17" t="s">
        <v>436</v>
      </c>
      <c r="E1982" s="17" t="s">
        <v>436</v>
      </c>
      <c r="F1982" s="17" t="s">
        <v>2328</v>
      </c>
      <c r="G1982" s="20" t="s">
        <v>424</v>
      </c>
      <c r="H1982" s="20" t="s">
        <v>4260</v>
      </c>
      <c r="I1982" s="20" t="str">
        <f t="shared" si="287"/>
        <v>Gm Ruda Maleniecka (2)</v>
      </c>
      <c r="J1982" s="18" t="s">
        <v>2281</v>
      </c>
      <c r="K1982" s="151">
        <v>2792</v>
      </c>
      <c r="L1982" s="154">
        <v>349</v>
      </c>
      <c r="M1982" s="68">
        <v>13</v>
      </c>
      <c r="N1982" s="187">
        <v>4053.24</v>
      </c>
      <c r="O1982" s="32">
        <f t="shared" si="297"/>
        <v>4.6561603999999996E-3</v>
      </c>
      <c r="P1982" s="32">
        <f t="shared" si="298"/>
        <v>4.0091379999999998E-4</v>
      </c>
      <c r="Q1982" s="30">
        <f t="shared" si="299"/>
        <v>1.4622269999999999E-4</v>
      </c>
      <c r="R1982" s="94">
        <f t="shared" si="288"/>
        <v>73111</v>
      </c>
      <c r="S1982" s="121"/>
      <c r="T1982" s="60"/>
      <c r="U1982" s="121"/>
      <c r="V1982" s="61"/>
      <c r="W1982" s="96">
        <f t="shared" si="300"/>
        <v>73111</v>
      </c>
    </row>
    <row r="1983" spans="1:23" hidden="1">
      <c r="A1983" s="165" t="s">
        <v>7377</v>
      </c>
      <c r="B1983" s="162">
        <v>2605062</v>
      </c>
      <c r="C1983" s="17" t="s">
        <v>598</v>
      </c>
      <c r="D1983" s="17" t="s">
        <v>436</v>
      </c>
      <c r="E1983" s="17" t="s">
        <v>438</v>
      </c>
      <c r="F1983" s="17" t="s">
        <v>2328</v>
      </c>
      <c r="G1983" s="20" t="s">
        <v>424</v>
      </c>
      <c r="H1983" s="20" t="s">
        <v>4261</v>
      </c>
      <c r="I1983" s="20" t="str">
        <f t="shared" si="287"/>
        <v>Gm Słupia Konecka (2)</v>
      </c>
      <c r="J1983" s="18" t="s">
        <v>2282</v>
      </c>
      <c r="K1983" s="151">
        <v>2899</v>
      </c>
      <c r="L1983" s="154">
        <v>339</v>
      </c>
      <c r="M1983" s="68">
        <v>47</v>
      </c>
      <c r="N1983" s="187">
        <v>2613.46</v>
      </c>
      <c r="O1983" s="32">
        <f t="shared" si="297"/>
        <v>1.6212487000000001E-2</v>
      </c>
      <c r="P1983" s="32">
        <f t="shared" si="298"/>
        <v>2.1029718999999998E-3</v>
      </c>
      <c r="Q1983" s="30">
        <f t="shared" si="299"/>
        <v>7.6700369999999996E-4</v>
      </c>
      <c r="R1983" s="94">
        <f t="shared" si="288"/>
        <v>383501</v>
      </c>
      <c r="S1983" s="121"/>
      <c r="T1983" s="60"/>
      <c r="U1983" s="121"/>
      <c r="V1983" s="61"/>
      <c r="W1983" s="96">
        <f t="shared" si="300"/>
        <v>383501</v>
      </c>
    </row>
    <row r="1984" spans="1:23" hidden="1">
      <c r="A1984" s="165" t="s">
        <v>7378</v>
      </c>
      <c r="B1984" s="162">
        <v>2605072</v>
      </c>
      <c r="C1984" s="17" t="s">
        <v>598</v>
      </c>
      <c r="D1984" s="17" t="s">
        <v>436</v>
      </c>
      <c r="E1984" s="17" t="s">
        <v>445</v>
      </c>
      <c r="F1984" s="17" t="s">
        <v>2328</v>
      </c>
      <c r="G1984" s="20" t="s">
        <v>424</v>
      </c>
      <c r="H1984" s="20" t="s">
        <v>4262</v>
      </c>
      <c r="I1984" s="20" t="str">
        <f t="shared" si="287"/>
        <v>Gm Smyków (2)</v>
      </c>
      <c r="J1984" s="18" t="s">
        <v>2283</v>
      </c>
      <c r="K1984" s="151">
        <v>3623</v>
      </c>
      <c r="L1984" s="154">
        <v>517</v>
      </c>
      <c r="M1984" s="68">
        <v>54</v>
      </c>
      <c r="N1984" s="187">
        <v>3349.38</v>
      </c>
      <c r="O1984" s="32">
        <f t="shared" si="297"/>
        <v>1.4904775E-2</v>
      </c>
      <c r="P1984" s="32">
        <f t="shared" si="298"/>
        <v>2.3006552E-3</v>
      </c>
      <c r="Q1984" s="30">
        <f t="shared" si="299"/>
        <v>8.3910340000000003E-4</v>
      </c>
      <c r="R1984" s="94">
        <f t="shared" si="288"/>
        <v>419551</v>
      </c>
      <c r="S1984" s="121"/>
      <c r="T1984" s="60"/>
      <c r="U1984" s="121"/>
      <c r="V1984" s="61"/>
      <c r="W1984" s="96">
        <f t="shared" si="300"/>
        <v>419551</v>
      </c>
    </row>
    <row r="1985" spans="1:23" hidden="1">
      <c r="A1985" s="165" t="s">
        <v>7379</v>
      </c>
      <c r="B1985" s="162">
        <v>2605083</v>
      </c>
      <c r="C1985" s="17" t="s">
        <v>598</v>
      </c>
      <c r="D1985" s="17" t="s">
        <v>436</v>
      </c>
      <c r="E1985" s="17" t="s">
        <v>469</v>
      </c>
      <c r="F1985" s="17" t="s">
        <v>2329</v>
      </c>
      <c r="G1985" s="20" t="s">
        <v>425</v>
      </c>
      <c r="H1985" s="20" t="s">
        <v>4263</v>
      </c>
      <c r="I1985" s="20" t="str">
        <f t="shared" si="287"/>
        <v>M-Gm Stąporków (3)</v>
      </c>
      <c r="J1985" s="18" t="s">
        <v>2284</v>
      </c>
      <c r="K1985" s="151">
        <v>14767</v>
      </c>
      <c r="L1985" s="154">
        <v>1606</v>
      </c>
      <c r="M1985" s="68">
        <v>17</v>
      </c>
      <c r="N1985" s="187">
        <v>4377.3999999999996</v>
      </c>
      <c r="O1985" s="32">
        <f t="shared" si="297"/>
        <v>1.1512155000000001E-3</v>
      </c>
      <c r="P1985" s="32">
        <f t="shared" si="298"/>
        <v>4.2236299999999998E-4</v>
      </c>
      <c r="Q1985" s="30">
        <f t="shared" si="299"/>
        <v>1.540457E-4</v>
      </c>
      <c r="R1985" s="94">
        <f t="shared" si="288"/>
        <v>77022</v>
      </c>
      <c r="S1985" s="121"/>
      <c r="T1985" s="60"/>
      <c r="U1985" s="121"/>
      <c r="V1985" s="61"/>
      <c r="W1985" s="96">
        <f t="shared" si="300"/>
        <v>77022</v>
      </c>
    </row>
    <row r="1986" spans="1:23" hidden="1">
      <c r="A1986" s="165" t="s">
        <v>7380</v>
      </c>
      <c r="B1986" s="162">
        <v>2606012</v>
      </c>
      <c r="C1986" s="17" t="s">
        <v>598</v>
      </c>
      <c r="D1986" s="17" t="s">
        <v>438</v>
      </c>
      <c r="E1986" s="17" t="s">
        <v>430</v>
      </c>
      <c r="F1986" s="17" t="s">
        <v>2328</v>
      </c>
      <c r="G1986" s="20" t="s">
        <v>424</v>
      </c>
      <c r="H1986" s="20" t="s">
        <v>4264</v>
      </c>
      <c r="I1986" s="20" t="str">
        <f t="shared" si="287"/>
        <v>Gm Baćkowice (2)</v>
      </c>
      <c r="J1986" s="18" t="s">
        <v>2285</v>
      </c>
      <c r="K1986" s="151">
        <v>4446</v>
      </c>
      <c r="L1986" s="154">
        <v>598</v>
      </c>
      <c r="M1986" s="68">
        <v>16</v>
      </c>
      <c r="N1986" s="187">
        <v>4798.7299999999996</v>
      </c>
      <c r="O1986" s="32">
        <f t="shared" si="297"/>
        <v>3.5987404000000001E-3</v>
      </c>
      <c r="P1986" s="32">
        <f t="shared" si="298"/>
        <v>4.4846170000000001E-4</v>
      </c>
      <c r="Q1986" s="30">
        <f t="shared" si="299"/>
        <v>1.6356460000000001E-4</v>
      </c>
      <c r="R1986" s="94">
        <f t="shared" si="288"/>
        <v>81782</v>
      </c>
      <c r="S1986" s="121"/>
      <c r="T1986" s="60"/>
      <c r="U1986" s="121"/>
      <c r="V1986" s="61"/>
      <c r="W1986" s="96">
        <f t="shared" si="300"/>
        <v>81782</v>
      </c>
    </row>
    <row r="1987" spans="1:23" hidden="1">
      <c r="A1987" s="165" t="s">
        <v>7381</v>
      </c>
      <c r="B1987" s="162">
        <v>2606023</v>
      </c>
      <c r="C1987" s="17" t="s">
        <v>598</v>
      </c>
      <c r="D1987" s="17" t="s">
        <v>438</v>
      </c>
      <c r="E1987" s="17" t="s">
        <v>429</v>
      </c>
      <c r="F1987" s="17" t="s">
        <v>2329</v>
      </c>
      <c r="G1987" s="20" t="s">
        <v>425</v>
      </c>
      <c r="H1987" s="20" t="s">
        <v>4265</v>
      </c>
      <c r="I1987" s="20" t="str">
        <f t="shared" si="287"/>
        <v>M-Gm Iwaniska (3)</v>
      </c>
      <c r="J1987" s="18" t="s">
        <v>2286</v>
      </c>
      <c r="K1987" s="151">
        <v>5953</v>
      </c>
      <c r="L1987" s="154">
        <v>811</v>
      </c>
      <c r="M1987" s="68">
        <v>42</v>
      </c>
      <c r="N1987" s="187">
        <v>3523.59</v>
      </c>
      <c r="O1987" s="32">
        <f t="shared" si="297"/>
        <v>7.0552662000000002E-3</v>
      </c>
      <c r="P1987" s="32">
        <f t="shared" si="298"/>
        <v>1.6238610999999999E-3</v>
      </c>
      <c r="Q1987" s="30">
        <f t="shared" si="299"/>
        <v>5.9226060000000004E-4</v>
      </c>
      <c r="R1987" s="94">
        <f t="shared" si="288"/>
        <v>296130</v>
      </c>
      <c r="S1987" s="121"/>
      <c r="T1987" s="60"/>
      <c r="U1987" s="121"/>
      <c r="V1987" s="61"/>
      <c r="W1987" s="96">
        <f t="shared" si="300"/>
        <v>296130</v>
      </c>
    </row>
    <row r="1988" spans="1:23" hidden="1">
      <c r="A1988" s="165" t="s">
        <v>7382</v>
      </c>
      <c r="B1988" s="162">
        <v>2606032</v>
      </c>
      <c r="C1988" s="17" t="s">
        <v>598</v>
      </c>
      <c r="D1988" s="17" t="s">
        <v>438</v>
      </c>
      <c r="E1988" s="17" t="s">
        <v>432</v>
      </c>
      <c r="F1988" s="17" t="s">
        <v>2328</v>
      </c>
      <c r="G1988" s="20" t="s">
        <v>424</v>
      </c>
      <c r="H1988" s="20" t="s">
        <v>4266</v>
      </c>
      <c r="I1988" s="20" t="str">
        <f t="shared" ref="I1988:I2051" si="301">CONCATENATE(G1988," ",H1988)</f>
        <v>Gm Lipnik (2)</v>
      </c>
      <c r="J1988" s="18" t="s">
        <v>2287</v>
      </c>
      <c r="K1988" s="151">
        <v>4694</v>
      </c>
      <c r="L1988" s="154">
        <v>606</v>
      </c>
      <c r="M1988" s="68">
        <v>8</v>
      </c>
      <c r="N1988" s="187">
        <v>3788.49</v>
      </c>
      <c r="O1988" s="32">
        <f t="shared" si="297"/>
        <v>1.7043033E-3</v>
      </c>
      <c r="P1988" s="32">
        <f t="shared" si="298"/>
        <v>2.7261720000000002E-4</v>
      </c>
      <c r="Q1988" s="30">
        <f t="shared" si="299"/>
        <v>9.9429899999999995E-5</v>
      </c>
      <c r="R1988" s="94">
        <f t="shared" ref="R1988:R2051" si="302">ROUNDDOWN(500000000*Q1988,0)</f>
        <v>49714</v>
      </c>
      <c r="S1988" s="121"/>
      <c r="T1988" s="60"/>
      <c r="U1988" s="121"/>
      <c r="V1988" s="61"/>
      <c r="W1988" s="96">
        <f t="shared" si="300"/>
        <v>49714</v>
      </c>
    </row>
    <row r="1989" spans="1:23" hidden="1">
      <c r="A1989" s="165" t="s">
        <v>7383</v>
      </c>
      <c r="B1989" s="162">
        <v>2606043</v>
      </c>
      <c r="C1989" s="17" t="s">
        <v>598</v>
      </c>
      <c r="D1989" s="17" t="s">
        <v>438</v>
      </c>
      <c r="E1989" s="17" t="s">
        <v>434</v>
      </c>
      <c r="F1989" s="17" t="s">
        <v>2329</v>
      </c>
      <c r="G1989" s="20" t="s">
        <v>425</v>
      </c>
      <c r="H1989" s="20" t="s">
        <v>4267</v>
      </c>
      <c r="I1989" s="20" t="str">
        <f t="shared" si="301"/>
        <v>M-Gm Opatów (3)</v>
      </c>
      <c r="J1989" s="18" t="s">
        <v>2119</v>
      </c>
      <c r="K1989" s="151">
        <v>10431</v>
      </c>
      <c r="L1989" s="154">
        <v>1292</v>
      </c>
      <c r="M1989" s="68">
        <v>40</v>
      </c>
      <c r="N1989" s="187">
        <v>5049.96</v>
      </c>
      <c r="O1989" s="32">
        <f t="shared" si="297"/>
        <v>3.8347234000000001E-3</v>
      </c>
      <c r="P1989" s="32">
        <f t="shared" si="298"/>
        <v>9.8108940000000001E-4</v>
      </c>
      <c r="Q1989" s="30">
        <f t="shared" si="299"/>
        <v>3.5782650000000001E-4</v>
      </c>
      <c r="R1989" s="94">
        <f t="shared" si="302"/>
        <v>178913</v>
      </c>
      <c r="S1989" s="121"/>
      <c r="T1989" s="60"/>
      <c r="U1989" s="121"/>
      <c r="V1989" s="61"/>
      <c r="W1989" s="96">
        <f t="shared" si="300"/>
        <v>178913</v>
      </c>
    </row>
    <row r="1990" spans="1:23" hidden="1">
      <c r="A1990" s="165" t="s">
        <v>7384</v>
      </c>
      <c r="B1990" s="162">
        <v>2606053</v>
      </c>
      <c r="C1990" s="17" t="s">
        <v>598</v>
      </c>
      <c r="D1990" s="17" t="s">
        <v>438</v>
      </c>
      <c r="E1990" s="17" t="s">
        <v>436</v>
      </c>
      <c r="F1990" s="17" t="s">
        <v>2329</v>
      </c>
      <c r="G1990" s="20" t="s">
        <v>425</v>
      </c>
      <c r="H1990" s="20" t="s">
        <v>4268</v>
      </c>
      <c r="I1990" s="20" t="str">
        <f t="shared" si="301"/>
        <v>M-Gm Ożarów (3)</v>
      </c>
      <c r="J1990" s="18" t="s">
        <v>2288</v>
      </c>
      <c r="K1990" s="151">
        <v>9783</v>
      </c>
      <c r="L1990" s="154">
        <v>1264</v>
      </c>
      <c r="M1990" s="68">
        <v>29</v>
      </c>
      <c r="N1990" s="187">
        <v>6186.88</v>
      </c>
      <c r="O1990" s="32">
        <f t="shared" si="297"/>
        <v>2.9643258000000001E-3</v>
      </c>
      <c r="P1990" s="32">
        <f t="shared" si="298"/>
        <v>6.0562150000000004E-4</v>
      </c>
      <c r="Q1990" s="30">
        <f t="shared" si="299"/>
        <v>2.208845E-4</v>
      </c>
      <c r="R1990" s="94">
        <f t="shared" si="302"/>
        <v>110442</v>
      </c>
      <c r="S1990" s="121"/>
      <c r="T1990" s="60"/>
      <c r="U1990" s="121"/>
      <c r="V1990" s="61"/>
      <c r="W1990" s="96">
        <f t="shared" si="300"/>
        <v>110442</v>
      </c>
    </row>
    <row r="1991" spans="1:23" hidden="1">
      <c r="A1991" s="165" t="s">
        <v>7385</v>
      </c>
      <c r="B1991" s="162">
        <v>2606062</v>
      </c>
      <c r="C1991" s="17" t="s">
        <v>598</v>
      </c>
      <c r="D1991" s="17" t="s">
        <v>438</v>
      </c>
      <c r="E1991" s="17" t="s">
        <v>438</v>
      </c>
      <c r="F1991" s="17" t="s">
        <v>2328</v>
      </c>
      <c r="G1991" s="20" t="s">
        <v>424</v>
      </c>
      <c r="H1991" s="20" t="s">
        <v>4269</v>
      </c>
      <c r="I1991" s="20" t="str">
        <f t="shared" si="301"/>
        <v>Gm Sadowie (2)</v>
      </c>
      <c r="J1991" s="18" t="s">
        <v>2289</v>
      </c>
      <c r="K1991" s="151">
        <v>3703</v>
      </c>
      <c r="L1991" s="154">
        <v>474</v>
      </c>
      <c r="M1991" s="68">
        <v>12</v>
      </c>
      <c r="N1991" s="187">
        <v>4003.28</v>
      </c>
      <c r="O1991" s="32">
        <f t="shared" si="297"/>
        <v>3.2406156999999999E-3</v>
      </c>
      <c r="P1991" s="32">
        <f t="shared" si="298"/>
        <v>3.8369830000000002E-4</v>
      </c>
      <c r="Q1991" s="30">
        <f t="shared" si="299"/>
        <v>1.3994379999999999E-4</v>
      </c>
      <c r="R1991" s="94">
        <f t="shared" si="302"/>
        <v>69971</v>
      </c>
      <c r="S1991" s="121"/>
      <c r="T1991" s="60"/>
      <c r="U1991" s="121"/>
      <c r="V1991" s="61"/>
      <c r="W1991" s="96">
        <f t="shared" si="300"/>
        <v>69971</v>
      </c>
    </row>
    <row r="1992" spans="1:23" hidden="1">
      <c r="A1992" s="165" t="s">
        <v>7386</v>
      </c>
      <c r="B1992" s="162">
        <v>2606072</v>
      </c>
      <c r="C1992" s="17" t="s">
        <v>598</v>
      </c>
      <c r="D1992" s="17" t="s">
        <v>438</v>
      </c>
      <c r="E1992" s="17" t="s">
        <v>445</v>
      </c>
      <c r="F1992" s="17" t="s">
        <v>2328</v>
      </c>
      <c r="G1992" s="20" t="s">
        <v>424</v>
      </c>
      <c r="H1992" s="20" t="s">
        <v>4270</v>
      </c>
      <c r="I1992" s="20" t="str">
        <f t="shared" si="301"/>
        <v>Gm Tarłów (2)</v>
      </c>
      <c r="J1992" s="18" t="s">
        <v>2290</v>
      </c>
      <c r="K1992" s="151">
        <v>4495</v>
      </c>
      <c r="L1992" s="154">
        <v>520</v>
      </c>
      <c r="M1992" s="68">
        <v>24</v>
      </c>
      <c r="N1992" s="187">
        <v>3504.89</v>
      </c>
      <c r="O1992" s="32">
        <f t="shared" si="297"/>
        <v>5.3392658000000004E-3</v>
      </c>
      <c r="P1992" s="32">
        <f t="shared" si="298"/>
        <v>7.9215549999999996E-4</v>
      </c>
      <c r="Q1992" s="30">
        <f t="shared" si="299"/>
        <v>2.8891779999999997E-4</v>
      </c>
      <c r="R1992" s="94">
        <f t="shared" si="302"/>
        <v>144458</v>
      </c>
      <c r="S1992" s="121"/>
      <c r="T1992" s="60"/>
      <c r="U1992" s="121"/>
      <c r="V1992" s="61"/>
      <c r="W1992" s="96">
        <f t="shared" si="300"/>
        <v>144458</v>
      </c>
    </row>
    <row r="1993" spans="1:23" hidden="1">
      <c r="A1993" s="165" t="s">
        <v>7387</v>
      </c>
      <c r="B1993" s="162">
        <v>2606082</v>
      </c>
      <c r="C1993" s="17" t="s">
        <v>598</v>
      </c>
      <c r="D1993" s="17" t="s">
        <v>438</v>
      </c>
      <c r="E1993" s="17" t="s">
        <v>469</v>
      </c>
      <c r="F1993" s="17" t="s">
        <v>2328</v>
      </c>
      <c r="G1993" s="20" t="s">
        <v>424</v>
      </c>
      <c r="H1993" s="20" t="s">
        <v>4271</v>
      </c>
      <c r="I1993" s="20" t="str">
        <f t="shared" si="301"/>
        <v>Gm Wojciechowice (2)</v>
      </c>
      <c r="J1993" s="18" t="s">
        <v>2291</v>
      </c>
      <c r="K1993" s="151">
        <v>3685</v>
      </c>
      <c r="L1993" s="154">
        <v>469</v>
      </c>
      <c r="M1993" s="68">
        <v>41</v>
      </c>
      <c r="N1993" s="187">
        <v>4256.2</v>
      </c>
      <c r="O1993" s="32">
        <f t="shared" si="297"/>
        <v>1.11261872E-2</v>
      </c>
      <c r="P1993" s="32">
        <f t="shared" si="298"/>
        <v>1.2260189E-3</v>
      </c>
      <c r="Q1993" s="30">
        <f t="shared" si="299"/>
        <v>4.471581E-4</v>
      </c>
      <c r="R1993" s="94">
        <f t="shared" si="302"/>
        <v>223579</v>
      </c>
      <c r="S1993" s="121"/>
      <c r="T1993" s="60"/>
      <c r="U1993" s="121"/>
      <c r="V1993" s="61"/>
      <c r="W1993" s="96">
        <f t="shared" si="300"/>
        <v>223579</v>
      </c>
    </row>
    <row r="1994" spans="1:23" hidden="1">
      <c r="A1994" s="165" t="s">
        <v>7388</v>
      </c>
      <c r="B1994" s="162">
        <v>2607011</v>
      </c>
      <c r="C1994" s="17" t="s">
        <v>598</v>
      </c>
      <c r="D1994" s="17" t="s">
        <v>445</v>
      </c>
      <c r="E1994" s="17" t="s">
        <v>430</v>
      </c>
      <c r="F1994" s="17" t="s">
        <v>2327</v>
      </c>
      <c r="G1994" s="20" t="s">
        <v>423</v>
      </c>
      <c r="H1994" s="20" t="s">
        <v>4272</v>
      </c>
      <c r="I1994" s="20" t="str">
        <f t="shared" si="301"/>
        <v>M Ostrowiec Świętokrzyski (1)</v>
      </c>
      <c r="J1994" s="18" t="s">
        <v>2292</v>
      </c>
      <c r="K1994" s="151">
        <v>60246</v>
      </c>
      <c r="L1994" s="154">
        <v>6935</v>
      </c>
      <c r="M1994" s="68">
        <v>11</v>
      </c>
      <c r="N1994" s="187">
        <v>5578.25</v>
      </c>
      <c r="O1994" s="32">
        <f t="shared" si="297"/>
        <v>1.8258470000000001E-4</v>
      </c>
      <c r="P1994" s="32">
        <f t="shared" si="298"/>
        <v>2.269932E-4</v>
      </c>
      <c r="Q1994" s="30">
        <f t="shared" si="299"/>
        <v>8.2789799999999998E-5</v>
      </c>
      <c r="R1994" s="94">
        <f t="shared" si="302"/>
        <v>41394</v>
      </c>
      <c r="S1994" s="121"/>
      <c r="T1994" s="60"/>
      <c r="U1994" s="121"/>
      <c r="V1994" s="61"/>
      <c r="W1994" s="96">
        <f t="shared" si="300"/>
        <v>41394</v>
      </c>
    </row>
    <row r="1995" spans="1:23" hidden="1">
      <c r="A1995" s="165" t="s">
        <v>7389</v>
      </c>
      <c r="B1995" s="162">
        <v>2607022</v>
      </c>
      <c r="C1995" s="17" t="s">
        <v>598</v>
      </c>
      <c r="D1995" s="17" t="s">
        <v>445</v>
      </c>
      <c r="E1995" s="17" t="s">
        <v>429</v>
      </c>
      <c r="F1995" s="17" t="s">
        <v>2328</v>
      </c>
      <c r="G1995" s="20" t="s">
        <v>424</v>
      </c>
      <c r="H1995" s="20" t="s">
        <v>4273</v>
      </c>
      <c r="I1995" s="20" t="str">
        <f t="shared" si="301"/>
        <v>Gm Bałtów (2)</v>
      </c>
      <c r="J1995" s="18" t="s">
        <v>2293</v>
      </c>
      <c r="K1995" s="151">
        <v>3051</v>
      </c>
      <c r="L1995" s="154">
        <v>360</v>
      </c>
      <c r="M1995" s="68">
        <v>18</v>
      </c>
      <c r="N1995" s="187">
        <v>3948.97</v>
      </c>
      <c r="O1995" s="32">
        <f t="shared" si="297"/>
        <v>5.8997049999999999E-3</v>
      </c>
      <c r="P1995" s="32">
        <f t="shared" si="298"/>
        <v>5.378348E-4</v>
      </c>
      <c r="Q1995" s="30">
        <f t="shared" si="299"/>
        <v>1.9616109999999999E-4</v>
      </c>
      <c r="R1995" s="94">
        <f t="shared" si="302"/>
        <v>98080</v>
      </c>
      <c r="S1995" s="121"/>
      <c r="T1995" s="60"/>
      <c r="U1995" s="121"/>
      <c r="V1995" s="61"/>
      <c r="W1995" s="96">
        <f t="shared" si="300"/>
        <v>98080</v>
      </c>
    </row>
    <row r="1996" spans="1:23" hidden="1">
      <c r="A1996" s="165" t="s">
        <v>7390</v>
      </c>
      <c r="B1996" s="162">
        <v>2607032</v>
      </c>
      <c r="C1996" s="17" t="s">
        <v>598</v>
      </c>
      <c r="D1996" s="17" t="s">
        <v>445</v>
      </c>
      <c r="E1996" s="17" t="s">
        <v>432</v>
      </c>
      <c r="F1996" s="17" t="s">
        <v>2328</v>
      </c>
      <c r="G1996" s="20" t="s">
        <v>424</v>
      </c>
      <c r="H1996" s="20" t="s">
        <v>4274</v>
      </c>
      <c r="I1996" s="20" t="str">
        <f t="shared" si="301"/>
        <v>Gm Bodzechów (2)</v>
      </c>
      <c r="J1996" s="18" t="s">
        <v>2294</v>
      </c>
      <c r="K1996" s="151">
        <v>12452</v>
      </c>
      <c r="L1996" s="154">
        <v>1558</v>
      </c>
      <c r="M1996" s="68">
        <v>23</v>
      </c>
      <c r="N1996" s="187">
        <v>4786.42</v>
      </c>
      <c r="O1996" s="32">
        <f t="shared" si="297"/>
        <v>1.8470928000000001E-3</v>
      </c>
      <c r="P1996" s="32">
        <f t="shared" si="298"/>
        <v>6.0123649999999995E-4</v>
      </c>
      <c r="Q1996" s="30">
        <f t="shared" si="299"/>
        <v>2.1928520000000001E-4</v>
      </c>
      <c r="R1996" s="94">
        <f t="shared" si="302"/>
        <v>109642</v>
      </c>
      <c r="S1996" s="121"/>
      <c r="T1996" s="60"/>
      <c r="U1996" s="121"/>
      <c r="V1996" s="61"/>
      <c r="W1996" s="96">
        <f t="shared" si="300"/>
        <v>109642</v>
      </c>
    </row>
    <row r="1997" spans="1:23" hidden="1">
      <c r="A1997" s="165" t="s">
        <v>7391</v>
      </c>
      <c r="B1997" s="162">
        <v>2607043</v>
      </c>
      <c r="C1997" s="17" t="s">
        <v>598</v>
      </c>
      <c r="D1997" s="17" t="s">
        <v>445</v>
      </c>
      <c r="E1997" s="17" t="s">
        <v>434</v>
      </c>
      <c r="F1997" s="17" t="s">
        <v>2329</v>
      </c>
      <c r="G1997" s="20" t="s">
        <v>425</v>
      </c>
      <c r="H1997" s="20" t="s">
        <v>4275</v>
      </c>
      <c r="I1997" s="20" t="str">
        <f t="shared" si="301"/>
        <v>M-Gm Ćmielów (3)</v>
      </c>
      <c r="J1997" s="18" t="s">
        <v>2295</v>
      </c>
      <c r="K1997" s="151">
        <v>6502</v>
      </c>
      <c r="L1997" s="154">
        <v>826</v>
      </c>
      <c r="M1997" s="68">
        <v>36</v>
      </c>
      <c r="N1997" s="187">
        <v>3725.75</v>
      </c>
      <c r="O1997" s="32">
        <f t="shared" si="297"/>
        <v>5.5367578999999997E-3</v>
      </c>
      <c r="P1997" s="32">
        <f t="shared" si="298"/>
        <v>1.227501E-3</v>
      </c>
      <c r="Q1997" s="30">
        <f t="shared" si="299"/>
        <v>4.4769869999999998E-4</v>
      </c>
      <c r="R1997" s="94">
        <f t="shared" si="302"/>
        <v>223849</v>
      </c>
      <c r="S1997" s="121"/>
      <c r="T1997" s="60"/>
      <c r="U1997" s="121"/>
      <c r="V1997" s="61"/>
      <c r="W1997" s="96">
        <f t="shared" si="300"/>
        <v>223849</v>
      </c>
    </row>
    <row r="1998" spans="1:23" hidden="1">
      <c r="A1998" s="165" t="s">
        <v>7392</v>
      </c>
      <c r="B1998" s="162">
        <v>2607053</v>
      </c>
      <c r="C1998" s="17" t="s">
        <v>598</v>
      </c>
      <c r="D1998" s="17" t="s">
        <v>445</v>
      </c>
      <c r="E1998" s="17" t="s">
        <v>436</v>
      </c>
      <c r="F1998" s="17" t="s">
        <v>2329</v>
      </c>
      <c r="G1998" s="20" t="s">
        <v>425</v>
      </c>
      <c r="H1998" s="20" t="s">
        <v>4276</v>
      </c>
      <c r="I1998" s="20" t="str">
        <f t="shared" si="301"/>
        <v>M-Gm Kunów (3)</v>
      </c>
      <c r="J1998" s="18" t="s">
        <v>2296</v>
      </c>
      <c r="K1998" s="151">
        <v>8980</v>
      </c>
      <c r="L1998" s="154">
        <v>1177</v>
      </c>
      <c r="M1998" s="68">
        <v>45</v>
      </c>
      <c r="N1998" s="187">
        <v>4683.34</v>
      </c>
      <c r="O1998" s="32">
        <f t="shared" si="297"/>
        <v>5.0111358000000002E-3</v>
      </c>
      <c r="P1998" s="32">
        <f t="shared" si="298"/>
        <v>1.2593804E-3</v>
      </c>
      <c r="Q1998" s="30">
        <f t="shared" si="299"/>
        <v>4.5932580000000001E-4</v>
      </c>
      <c r="R1998" s="94">
        <f t="shared" si="302"/>
        <v>229662</v>
      </c>
      <c r="S1998" s="121"/>
      <c r="T1998" s="60"/>
      <c r="U1998" s="121"/>
      <c r="V1998" s="61"/>
      <c r="W1998" s="96">
        <f t="shared" si="300"/>
        <v>229662</v>
      </c>
    </row>
    <row r="1999" spans="1:23" hidden="1">
      <c r="A1999" s="165" t="s">
        <v>7393</v>
      </c>
      <c r="B1999" s="162">
        <v>2607062</v>
      </c>
      <c r="C1999" s="17" t="s">
        <v>598</v>
      </c>
      <c r="D1999" s="17" t="s">
        <v>445</v>
      </c>
      <c r="E1999" s="17" t="s">
        <v>438</v>
      </c>
      <c r="F1999" s="17" t="s">
        <v>2328</v>
      </c>
      <c r="G1999" s="20" t="s">
        <v>424</v>
      </c>
      <c r="H1999" s="20" t="s">
        <v>4277</v>
      </c>
      <c r="I1999" s="20" t="str">
        <f t="shared" si="301"/>
        <v>Gm Waśniów (2)</v>
      </c>
      <c r="J1999" s="18" t="s">
        <v>2297</v>
      </c>
      <c r="K1999" s="151">
        <v>6189</v>
      </c>
      <c r="L1999" s="154">
        <v>836</v>
      </c>
      <c r="M1999" s="68">
        <v>19</v>
      </c>
      <c r="N1999" s="187">
        <v>3219.2</v>
      </c>
      <c r="O1999" s="32">
        <f t="shared" si="297"/>
        <v>3.0699628000000001E-3</v>
      </c>
      <c r="P1999" s="32">
        <f t="shared" si="298"/>
        <v>7.9724430000000001E-4</v>
      </c>
      <c r="Q1999" s="30">
        <f t="shared" si="299"/>
        <v>2.9077379999999998E-4</v>
      </c>
      <c r="R1999" s="94">
        <f t="shared" si="302"/>
        <v>145386</v>
      </c>
      <c r="S1999" s="121"/>
      <c r="T1999" s="60"/>
      <c r="U1999" s="121"/>
      <c r="V1999" s="61"/>
      <c r="W1999" s="96">
        <f t="shared" si="300"/>
        <v>145386</v>
      </c>
    </row>
    <row r="2000" spans="1:23" hidden="1">
      <c r="A2000" s="165" t="s">
        <v>7394</v>
      </c>
      <c r="B2000" s="162">
        <v>2608013</v>
      </c>
      <c r="C2000" s="17" t="s">
        <v>598</v>
      </c>
      <c r="D2000" s="17" t="s">
        <v>469</v>
      </c>
      <c r="E2000" s="17" t="s">
        <v>430</v>
      </c>
      <c r="F2000" s="17" t="s">
        <v>2329</v>
      </c>
      <c r="G2000" s="20" t="s">
        <v>425</v>
      </c>
      <c r="H2000" s="20" t="s">
        <v>4278</v>
      </c>
      <c r="I2000" s="20" t="str">
        <f t="shared" si="301"/>
        <v>M-Gm Działoszyce (3)</v>
      </c>
      <c r="J2000" s="18" t="s">
        <v>2298</v>
      </c>
      <c r="K2000" s="151">
        <v>4411</v>
      </c>
      <c r="L2000" s="154">
        <v>497</v>
      </c>
      <c r="M2000" s="68">
        <v>17</v>
      </c>
      <c r="N2000" s="187">
        <v>3475.91</v>
      </c>
      <c r="O2000" s="32">
        <f t="shared" si="297"/>
        <v>3.8540012999999998E-3</v>
      </c>
      <c r="P2000" s="32">
        <f t="shared" si="298"/>
        <v>5.5106100000000004E-4</v>
      </c>
      <c r="Q2000" s="30">
        <f t="shared" si="299"/>
        <v>2.0098499999999999E-4</v>
      </c>
      <c r="R2000" s="94">
        <f t="shared" si="302"/>
        <v>100492</v>
      </c>
      <c r="S2000" s="121"/>
      <c r="T2000" s="60"/>
      <c r="U2000" s="121"/>
      <c r="V2000" s="61"/>
      <c r="W2000" s="96">
        <f t="shared" si="300"/>
        <v>100492</v>
      </c>
    </row>
    <row r="2001" spans="1:23" hidden="1">
      <c r="A2001" s="165" t="s">
        <v>7395</v>
      </c>
      <c r="B2001" s="162">
        <v>2608022</v>
      </c>
      <c r="C2001" s="17" t="s">
        <v>598</v>
      </c>
      <c r="D2001" s="17" t="s">
        <v>469</v>
      </c>
      <c r="E2001" s="17" t="s">
        <v>429</v>
      </c>
      <c r="F2001" s="17" t="s">
        <v>2328</v>
      </c>
      <c r="G2001" s="20" t="s">
        <v>424</v>
      </c>
      <c r="H2001" s="20" t="s">
        <v>4279</v>
      </c>
      <c r="I2001" s="20" t="str">
        <f t="shared" si="301"/>
        <v>Gm Kije (2)</v>
      </c>
      <c r="J2001" s="18" t="s">
        <v>2299</v>
      </c>
      <c r="K2001" s="151">
        <v>4271</v>
      </c>
      <c r="L2001" s="154">
        <v>559</v>
      </c>
      <c r="M2001" s="68">
        <v>24</v>
      </c>
      <c r="N2001" s="187">
        <v>4032.51</v>
      </c>
      <c r="O2001" s="32">
        <f t="shared" ref="O2001:O2032" si="303" xml:space="preserve"> ROUNDDOWN(M2001/K2001,10)</f>
        <v>5.6192929000000004E-3</v>
      </c>
      <c r="P2001" s="32">
        <f t="shared" ref="P2001:P2032" si="304">ROUNDDOWN(L2001*O2001/N2001,10)</f>
        <v>7.7896509999999999E-4</v>
      </c>
      <c r="Q2001" s="30">
        <f t="shared" ref="Q2001:Q2032" si="305">ROUNDDOWN(P2001/$P$2498,10)</f>
        <v>2.8410700000000002E-4</v>
      </c>
      <c r="R2001" s="94">
        <f t="shared" si="302"/>
        <v>142053</v>
      </c>
      <c r="S2001" s="121"/>
      <c r="T2001" s="60"/>
      <c r="U2001" s="121"/>
      <c r="V2001" s="61"/>
      <c r="W2001" s="96">
        <f t="shared" ref="W2001:W2032" si="306">MIN(R2001:U2001)</f>
        <v>142053</v>
      </c>
    </row>
    <row r="2002" spans="1:23" hidden="1">
      <c r="A2002" s="165" t="s">
        <v>7396</v>
      </c>
      <c r="B2002" s="162">
        <v>2608032</v>
      </c>
      <c r="C2002" s="17" t="s">
        <v>598</v>
      </c>
      <c r="D2002" s="17" t="s">
        <v>469</v>
      </c>
      <c r="E2002" s="17" t="s">
        <v>432</v>
      </c>
      <c r="F2002" s="17" t="s">
        <v>2328</v>
      </c>
      <c r="G2002" s="20" t="s">
        <v>424</v>
      </c>
      <c r="H2002" s="20" t="s">
        <v>4280</v>
      </c>
      <c r="I2002" s="20" t="str">
        <f t="shared" si="301"/>
        <v>Gm Michałów (2)</v>
      </c>
      <c r="J2002" s="18" t="s">
        <v>2300</v>
      </c>
      <c r="K2002" s="151">
        <v>4281</v>
      </c>
      <c r="L2002" s="154">
        <v>583</v>
      </c>
      <c r="M2002" s="68">
        <v>23</v>
      </c>
      <c r="N2002" s="187">
        <v>3564.61</v>
      </c>
      <c r="O2002" s="32">
        <f t="shared" si="303"/>
        <v>5.3725765000000002E-3</v>
      </c>
      <c r="P2002" s="32">
        <f t="shared" si="304"/>
        <v>8.7869689999999997E-4</v>
      </c>
      <c r="Q2002" s="30">
        <f t="shared" si="305"/>
        <v>3.2048150000000002E-4</v>
      </c>
      <c r="R2002" s="94">
        <f t="shared" si="302"/>
        <v>160240</v>
      </c>
      <c r="S2002" s="121"/>
      <c r="T2002" s="60"/>
      <c r="U2002" s="121"/>
      <c r="V2002" s="61"/>
      <c r="W2002" s="96">
        <f t="shared" si="306"/>
        <v>160240</v>
      </c>
    </row>
    <row r="2003" spans="1:23" hidden="1">
      <c r="A2003" s="165" t="s">
        <v>7397</v>
      </c>
      <c r="B2003" s="162">
        <v>2608043</v>
      </c>
      <c r="C2003" s="17" t="s">
        <v>598</v>
      </c>
      <c r="D2003" s="17" t="s">
        <v>469</v>
      </c>
      <c r="E2003" s="17" t="s">
        <v>434</v>
      </c>
      <c r="F2003" s="17" t="s">
        <v>2329</v>
      </c>
      <c r="G2003" s="20" t="s">
        <v>425</v>
      </c>
      <c r="H2003" s="20" t="s">
        <v>4281</v>
      </c>
      <c r="I2003" s="20" t="str">
        <f t="shared" si="301"/>
        <v>M-Gm Pińczów (3)</v>
      </c>
      <c r="J2003" s="18" t="s">
        <v>2301</v>
      </c>
      <c r="K2003" s="151">
        <v>18762</v>
      </c>
      <c r="L2003" s="154">
        <v>2382</v>
      </c>
      <c r="M2003" s="68">
        <v>112</v>
      </c>
      <c r="N2003" s="187">
        <v>4970.3500000000004</v>
      </c>
      <c r="O2003" s="32">
        <f t="shared" si="303"/>
        <v>5.9695128E-3</v>
      </c>
      <c r="P2003" s="32">
        <f t="shared" si="304"/>
        <v>2.8608406000000001E-3</v>
      </c>
      <c r="Q2003" s="30">
        <f t="shared" si="305"/>
        <v>1.0434163E-3</v>
      </c>
      <c r="R2003" s="94">
        <f t="shared" si="302"/>
        <v>521708</v>
      </c>
      <c r="S2003" s="121"/>
      <c r="T2003" s="60"/>
      <c r="U2003" s="121"/>
      <c r="V2003" s="61"/>
      <c r="W2003" s="96">
        <f t="shared" si="306"/>
        <v>521708</v>
      </c>
    </row>
    <row r="2004" spans="1:23" hidden="1">
      <c r="A2004" s="165" t="s">
        <v>7398</v>
      </c>
      <c r="B2004" s="162">
        <v>2608052</v>
      </c>
      <c r="C2004" s="17" t="s">
        <v>598</v>
      </c>
      <c r="D2004" s="17" t="s">
        <v>469</v>
      </c>
      <c r="E2004" s="17" t="s">
        <v>436</v>
      </c>
      <c r="F2004" s="17" t="s">
        <v>2328</v>
      </c>
      <c r="G2004" s="20" t="s">
        <v>424</v>
      </c>
      <c r="H2004" s="20" t="s">
        <v>4282</v>
      </c>
      <c r="I2004" s="20" t="str">
        <f t="shared" si="301"/>
        <v>Gm Złota (2)</v>
      </c>
      <c r="J2004" s="18" t="s">
        <v>2302</v>
      </c>
      <c r="K2004" s="151">
        <v>4119</v>
      </c>
      <c r="L2004" s="154">
        <v>505</v>
      </c>
      <c r="M2004" s="68">
        <v>11</v>
      </c>
      <c r="N2004" s="187">
        <v>4155.59</v>
      </c>
      <c r="O2004" s="32">
        <f t="shared" si="303"/>
        <v>2.6705511000000002E-3</v>
      </c>
      <c r="P2004" s="32">
        <f t="shared" si="304"/>
        <v>3.2453350000000001E-4</v>
      </c>
      <c r="Q2004" s="30">
        <f t="shared" si="305"/>
        <v>1.18365E-4</v>
      </c>
      <c r="R2004" s="94">
        <f t="shared" si="302"/>
        <v>59182</v>
      </c>
      <c r="S2004" s="121"/>
      <c r="T2004" s="60"/>
      <c r="U2004" s="121"/>
      <c r="V2004" s="61"/>
      <c r="W2004" s="96">
        <f t="shared" si="306"/>
        <v>59182</v>
      </c>
    </row>
    <row r="2005" spans="1:23" hidden="1">
      <c r="A2005" s="165" t="s">
        <v>7399</v>
      </c>
      <c r="B2005" s="162">
        <v>2609011</v>
      </c>
      <c r="C2005" s="17" t="s">
        <v>598</v>
      </c>
      <c r="D2005" s="17" t="s">
        <v>471</v>
      </c>
      <c r="E2005" s="17" t="s">
        <v>430</v>
      </c>
      <c r="F2005" s="17" t="s">
        <v>2327</v>
      </c>
      <c r="G2005" s="20" t="s">
        <v>423</v>
      </c>
      <c r="H2005" s="20" t="s">
        <v>4283</v>
      </c>
      <c r="I2005" s="20" t="str">
        <f t="shared" si="301"/>
        <v>M Sandomierz (1)</v>
      </c>
      <c r="J2005" s="18" t="s">
        <v>2303</v>
      </c>
      <c r="K2005" s="151">
        <v>20709</v>
      </c>
      <c r="L2005" s="154">
        <v>2246</v>
      </c>
      <c r="M2005" s="68">
        <v>28</v>
      </c>
      <c r="N2005" s="187">
        <v>5682.77</v>
      </c>
      <c r="O2005" s="32">
        <f t="shared" si="303"/>
        <v>1.3520691E-3</v>
      </c>
      <c r="P2005" s="32">
        <f t="shared" si="304"/>
        <v>5.3437790000000003E-4</v>
      </c>
      <c r="Q2005" s="30">
        <f t="shared" si="305"/>
        <v>1.9490020000000001E-4</v>
      </c>
      <c r="R2005" s="94">
        <f t="shared" si="302"/>
        <v>97450</v>
      </c>
      <c r="S2005" s="121"/>
      <c r="T2005" s="60"/>
      <c r="U2005" s="121"/>
      <c r="V2005" s="61"/>
      <c r="W2005" s="96">
        <f t="shared" si="306"/>
        <v>97450</v>
      </c>
    </row>
    <row r="2006" spans="1:23" hidden="1">
      <c r="A2006" s="165" t="s">
        <v>7400</v>
      </c>
      <c r="B2006" s="162">
        <v>2609022</v>
      </c>
      <c r="C2006" s="17" t="s">
        <v>598</v>
      </c>
      <c r="D2006" s="17" t="s">
        <v>471</v>
      </c>
      <c r="E2006" s="17" t="s">
        <v>429</v>
      </c>
      <c r="F2006" s="17" t="s">
        <v>2328</v>
      </c>
      <c r="G2006" s="20" t="s">
        <v>424</v>
      </c>
      <c r="H2006" s="20" t="s">
        <v>4284</v>
      </c>
      <c r="I2006" s="20" t="str">
        <f t="shared" si="301"/>
        <v>Gm Dwikozy (2)</v>
      </c>
      <c r="J2006" s="18" t="s">
        <v>2304</v>
      </c>
      <c r="K2006" s="151">
        <v>7964</v>
      </c>
      <c r="L2006" s="154">
        <v>1008</v>
      </c>
      <c r="M2006" s="68">
        <v>38</v>
      </c>
      <c r="N2006" s="187">
        <v>3368.66</v>
      </c>
      <c r="O2006" s="32">
        <f t="shared" si="303"/>
        <v>4.7714716000000004E-3</v>
      </c>
      <c r="P2006" s="32">
        <f t="shared" si="304"/>
        <v>1.4277615E-3</v>
      </c>
      <c r="Q2006" s="30">
        <f t="shared" si="305"/>
        <v>5.207384E-4</v>
      </c>
      <c r="R2006" s="94">
        <f t="shared" si="302"/>
        <v>260369</v>
      </c>
      <c r="S2006" s="121"/>
      <c r="T2006" s="60"/>
      <c r="U2006" s="121"/>
      <c r="V2006" s="61"/>
      <c r="W2006" s="96">
        <f t="shared" si="306"/>
        <v>260369</v>
      </c>
    </row>
    <row r="2007" spans="1:23" hidden="1">
      <c r="A2007" s="165" t="s">
        <v>7401</v>
      </c>
      <c r="B2007" s="162">
        <v>2609033</v>
      </c>
      <c r="C2007" s="17" t="s">
        <v>598</v>
      </c>
      <c r="D2007" s="17" t="s">
        <v>471</v>
      </c>
      <c r="E2007" s="17" t="s">
        <v>432</v>
      </c>
      <c r="F2007" s="17" t="s">
        <v>2329</v>
      </c>
      <c r="G2007" s="20" t="s">
        <v>425</v>
      </c>
      <c r="H2007" s="20" t="s">
        <v>4285</v>
      </c>
      <c r="I2007" s="20" t="str">
        <f t="shared" si="301"/>
        <v>M-Gm Klimontów (3)</v>
      </c>
      <c r="J2007" s="18" t="s">
        <v>2305</v>
      </c>
      <c r="K2007" s="151">
        <v>7272</v>
      </c>
      <c r="L2007" s="154">
        <v>947</v>
      </c>
      <c r="M2007" s="68">
        <v>48</v>
      </c>
      <c r="N2007" s="187">
        <v>2633.9</v>
      </c>
      <c r="O2007" s="32">
        <f t="shared" si="303"/>
        <v>6.6006600000000004E-3</v>
      </c>
      <c r="P2007" s="32">
        <f t="shared" si="304"/>
        <v>2.3732203000000002E-3</v>
      </c>
      <c r="Q2007" s="30">
        <f t="shared" si="305"/>
        <v>8.6556969999999997E-4</v>
      </c>
      <c r="R2007" s="94">
        <f t="shared" si="302"/>
        <v>432784</v>
      </c>
      <c r="S2007" s="121"/>
      <c r="T2007" s="60"/>
      <c r="U2007" s="121"/>
      <c r="V2007" s="61"/>
      <c r="W2007" s="96">
        <f t="shared" si="306"/>
        <v>432784</v>
      </c>
    </row>
    <row r="2008" spans="1:23" hidden="1">
      <c r="A2008" s="165" t="s">
        <v>7402</v>
      </c>
      <c r="B2008" s="162">
        <v>2609043</v>
      </c>
      <c r="C2008" s="17" t="s">
        <v>598</v>
      </c>
      <c r="D2008" s="17" t="s">
        <v>471</v>
      </c>
      <c r="E2008" s="17" t="s">
        <v>434</v>
      </c>
      <c r="F2008" s="17" t="s">
        <v>2329</v>
      </c>
      <c r="G2008" s="20" t="s">
        <v>425</v>
      </c>
      <c r="H2008" s="20" t="s">
        <v>4286</v>
      </c>
      <c r="I2008" s="20" t="str">
        <f t="shared" si="301"/>
        <v>M-Gm Koprzywnica (3)</v>
      </c>
      <c r="J2008" s="18" t="s">
        <v>2306</v>
      </c>
      <c r="K2008" s="151">
        <v>6090</v>
      </c>
      <c r="L2008" s="154">
        <v>756</v>
      </c>
      <c r="M2008" s="68">
        <v>57</v>
      </c>
      <c r="N2008" s="187">
        <v>3289.49</v>
      </c>
      <c r="O2008" s="32">
        <f t="shared" si="303"/>
        <v>9.3596058999999999E-3</v>
      </c>
      <c r="P2008" s="32">
        <f t="shared" si="304"/>
        <v>2.1510512999999998E-3</v>
      </c>
      <c r="Q2008" s="30">
        <f t="shared" si="305"/>
        <v>7.8453940000000003E-4</v>
      </c>
      <c r="R2008" s="94">
        <f t="shared" si="302"/>
        <v>392269</v>
      </c>
      <c r="S2008" s="121"/>
      <c r="T2008" s="60"/>
      <c r="U2008" s="121"/>
      <c r="V2008" s="61"/>
      <c r="W2008" s="96">
        <f t="shared" si="306"/>
        <v>392269</v>
      </c>
    </row>
    <row r="2009" spans="1:23" hidden="1">
      <c r="A2009" s="165" t="s">
        <v>7403</v>
      </c>
      <c r="B2009" s="162">
        <v>2609052</v>
      </c>
      <c r="C2009" s="17" t="s">
        <v>598</v>
      </c>
      <c r="D2009" s="17" t="s">
        <v>471</v>
      </c>
      <c r="E2009" s="17" t="s">
        <v>436</v>
      </c>
      <c r="F2009" s="17" t="s">
        <v>2328</v>
      </c>
      <c r="G2009" s="20" t="s">
        <v>424</v>
      </c>
      <c r="H2009" s="20" t="s">
        <v>4287</v>
      </c>
      <c r="I2009" s="20" t="str">
        <f t="shared" si="301"/>
        <v>Gm Łoniów (2)</v>
      </c>
      <c r="J2009" s="18" t="s">
        <v>2307</v>
      </c>
      <c r="K2009" s="151">
        <v>6995</v>
      </c>
      <c r="L2009" s="154">
        <v>961</v>
      </c>
      <c r="M2009" s="68">
        <v>17</v>
      </c>
      <c r="N2009" s="187">
        <v>3527.58</v>
      </c>
      <c r="O2009" s="32">
        <f t="shared" si="303"/>
        <v>2.4303073000000001E-3</v>
      </c>
      <c r="P2009" s="32">
        <f t="shared" si="304"/>
        <v>6.6207569999999995E-4</v>
      </c>
      <c r="Q2009" s="30">
        <f t="shared" si="305"/>
        <v>2.4147470000000001E-4</v>
      </c>
      <c r="R2009" s="94">
        <f t="shared" si="302"/>
        <v>120737</v>
      </c>
      <c r="S2009" s="121"/>
      <c r="T2009" s="60"/>
      <c r="U2009" s="121"/>
      <c r="V2009" s="61"/>
      <c r="W2009" s="96">
        <f t="shared" si="306"/>
        <v>120737</v>
      </c>
    </row>
    <row r="2010" spans="1:23" hidden="1">
      <c r="A2010" s="165" t="s">
        <v>7404</v>
      </c>
      <c r="B2010" s="162">
        <v>2609062</v>
      </c>
      <c r="C2010" s="17" t="s">
        <v>598</v>
      </c>
      <c r="D2010" s="17" t="s">
        <v>471</v>
      </c>
      <c r="E2010" s="17" t="s">
        <v>438</v>
      </c>
      <c r="F2010" s="17" t="s">
        <v>2328</v>
      </c>
      <c r="G2010" s="20" t="s">
        <v>424</v>
      </c>
      <c r="H2010" s="20" t="s">
        <v>4288</v>
      </c>
      <c r="I2010" s="20" t="str">
        <f t="shared" si="301"/>
        <v>Gm Obrazów (2)</v>
      </c>
      <c r="J2010" s="18" t="s">
        <v>2308</v>
      </c>
      <c r="K2010" s="151">
        <v>5995</v>
      </c>
      <c r="L2010" s="154">
        <v>792</v>
      </c>
      <c r="M2010" s="68">
        <v>34</v>
      </c>
      <c r="N2010" s="187">
        <v>3497.14</v>
      </c>
      <c r="O2010" s="32">
        <f t="shared" si="303"/>
        <v>5.6713928000000002E-3</v>
      </c>
      <c r="P2010" s="32">
        <f t="shared" si="304"/>
        <v>1.2844047000000001E-3</v>
      </c>
      <c r="Q2010" s="30">
        <f t="shared" si="305"/>
        <v>4.6845280000000001E-4</v>
      </c>
      <c r="R2010" s="94">
        <f t="shared" si="302"/>
        <v>234226</v>
      </c>
      <c r="S2010" s="121"/>
      <c r="T2010" s="60"/>
      <c r="U2010" s="121"/>
      <c r="V2010" s="61"/>
      <c r="W2010" s="96">
        <f t="shared" si="306"/>
        <v>234226</v>
      </c>
    </row>
    <row r="2011" spans="1:23" hidden="1">
      <c r="A2011" s="165" t="s">
        <v>7405</v>
      </c>
      <c r="B2011" s="162">
        <v>2609072</v>
      </c>
      <c r="C2011" s="17" t="s">
        <v>598</v>
      </c>
      <c r="D2011" s="17" t="s">
        <v>471</v>
      </c>
      <c r="E2011" s="17" t="s">
        <v>445</v>
      </c>
      <c r="F2011" s="17" t="s">
        <v>2328</v>
      </c>
      <c r="G2011" s="20" t="s">
        <v>424</v>
      </c>
      <c r="H2011" s="20" t="s">
        <v>4289</v>
      </c>
      <c r="I2011" s="20" t="str">
        <f t="shared" si="301"/>
        <v>Gm Samborzec (2)</v>
      </c>
      <c r="J2011" s="18" t="s">
        <v>2309</v>
      </c>
      <c r="K2011" s="151">
        <v>7877</v>
      </c>
      <c r="L2011" s="154">
        <v>981</v>
      </c>
      <c r="M2011" s="68">
        <v>56</v>
      </c>
      <c r="N2011" s="187">
        <v>3155.4</v>
      </c>
      <c r="O2011" s="32">
        <f t="shared" si="303"/>
        <v>7.1093055000000004E-3</v>
      </c>
      <c r="P2011" s="32">
        <f t="shared" si="304"/>
        <v>2.2102518000000002E-3</v>
      </c>
      <c r="Q2011" s="30">
        <f t="shared" si="305"/>
        <v>8.0613120000000004E-4</v>
      </c>
      <c r="R2011" s="94">
        <f t="shared" si="302"/>
        <v>403065</v>
      </c>
      <c r="S2011" s="121"/>
      <c r="T2011" s="60"/>
      <c r="U2011" s="121"/>
      <c r="V2011" s="61"/>
      <c r="W2011" s="96">
        <f t="shared" si="306"/>
        <v>403065</v>
      </c>
    </row>
    <row r="2012" spans="1:23" hidden="1">
      <c r="A2012" s="165" t="s">
        <v>7406</v>
      </c>
      <c r="B2012" s="162">
        <v>2609082</v>
      </c>
      <c r="C2012" s="17" t="s">
        <v>598</v>
      </c>
      <c r="D2012" s="17" t="s">
        <v>471</v>
      </c>
      <c r="E2012" s="17" t="s">
        <v>469</v>
      </c>
      <c r="F2012" s="17" t="s">
        <v>2328</v>
      </c>
      <c r="G2012" s="20" t="s">
        <v>424</v>
      </c>
      <c r="H2012" s="20" t="s">
        <v>4290</v>
      </c>
      <c r="I2012" s="20" t="str">
        <f t="shared" si="301"/>
        <v>Gm Wilczyce (2)</v>
      </c>
      <c r="J2012" s="18" t="s">
        <v>2310</v>
      </c>
      <c r="K2012" s="151">
        <v>3372</v>
      </c>
      <c r="L2012" s="154">
        <v>451</v>
      </c>
      <c r="M2012" s="68">
        <v>18</v>
      </c>
      <c r="N2012" s="187">
        <v>3346.1</v>
      </c>
      <c r="O2012" s="32">
        <f t="shared" si="303"/>
        <v>5.3380781999999996E-3</v>
      </c>
      <c r="P2012" s="32">
        <f t="shared" si="304"/>
        <v>7.1948629999999997E-4</v>
      </c>
      <c r="Q2012" s="30">
        <f t="shared" si="305"/>
        <v>2.6241369999999999E-4</v>
      </c>
      <c r="R2012" s="94">
        <f t="shared" si="302"/>
        <v>131206</v>
      </c>
      <c r="S2012" s="121"/>
      <c r="T2012" s="60"/>
      <c r="U2012" s="121"/>
      <c r="V2012" s="61"/>
      <c r="W2012" s="96">
        <f t="shared" si="306"/>
        <v>131206</v>
      </c>
    </row>
    <row r="2013" spans="1:23" hidden="1">
      <c r="A2013" s="165" t="s">
        <v>7407</v>
      </c>
      <c r="B2013" s="162">
        <v>2609093</v>
      </c>
      <c r="C2013" s="17" t="s">
        <v>598</v>
      </c>
      <c r="D2013" s="17" t="s">
        <v>471</v>
      </c>
      <c r="E2013" s="17" t="s">
        <v>471</v>
      </c>
      <c r="F2013" s="17" t="s">
        <v>2329</v>
      </c>
      <c r="G2013" s="20" t="s">
        <v>425</v>
      </c>
      <c r="H2013" s="20" t="s">
        <v>4291</v>
      </c>
      <c r="I2013" s="20" t="str">
        <f t="shared" si="301"/>
        <v>M-Gm Zawichost (3)</v>
      </c>
      <c r="J2013" s="18" t="s">
        <v>0</v>
      </c>
      <c r="K2013" s="151">
        <v>3901</v>
      </c>
      <c r="L2013" s="154">
        <v>537</v>
      </c>
      <c r="M2013" s="68">
        <v>27</v>
      </c>
      <c r="N2013" s="187">
        <v>3305.29</v>
      </c>
      <c r="O2013" s="32">
        <f t="shared" si="303"/>
        <v>6.9213021999999999E-3</v>
      </c>
      <c r="P2013" s="32">
        <f t="shared" si="304"/>
        <v>1.124482E-3</v>
      </c>
      <c r="Q2013" s="30">
        <f t="shared" si="305"/>
        <v>4.1012520000000002E-4</v>
      </c>
      <c r="R2013" s="94">
        <f t="shared" si="302"/>
        <v>205062</v>
      </c>
      <c r="S2013" s="121"/>
      <c r="T2013" s="60"/>
      <c r="U2013" s="121"/>
      <c r="V2013" s="61"/>
      <c r="W2013" s="96">
        <f t="shared" si="306"/>
        <v>205062</v>
      </c>
    </row>
    <row r="2014" spans="1:23" hidden="1">
      <c r="A2014" s="165" t="s">
        <v>7408</v>
      </c>
      <c r="B2014" s="162">
        <v>2610011</v>
      </c>
      <c r="C2014" s="17" t="s">
        <v>598</v>
      </c>
      <c r="D2014" s="17" t="s">
        <v>484</v>
      </c>
      <c r="E2014" s="17" t="s">
        <v>430</v>
      </c>
      <c r="F2014" s="17" t="s">
        <v>2327</v>
      </c>
      <c r="G2014" s="20" t="s">
        <v>423</v>
      </c>
      <c r="H2014" s="20" t="s">
        <v>4292</v>
      </c>
      <c r="I2014" s="20" t="str">
        <f t="shared" si="301"/>
        <v>M Skarżysko-Kamienna (1)</v>
      </c>
      <c r="J2014" s="18" t="s">
        <v>1</v>
      </c>
      <c r="K2014" s="151">
        <v>40099</v>
      </c>
      <c r="L2014" s="154">
        <v>4500</v>
      </c>
      <c r="M2014" s="68">
        <v>59</v>
      </c>
      <c r="N2014" s="187">
        <v>5289.82</v>
      </c>
      <c r="O2014" s="32">
        <f t="shared" si="303"/>
        <v>1.4713583E-3</v>
      </c>
      <c r="P2014" s="32">
        <f t="shared" si="304"/>
        <v>1.2516706000000001E-3</v>
      </c>
      <c r="Q2014" s="30">
        <f t="shared" si="305"/>
        <v>4.5651390000000001E-4</v>
      </c>
      <c r="R2014" s="94">
        <f t="shared" si="302"/>
        <v>228256</v>
      </c>
      <c r="S2014" s="121"/>
      <c r="T2014" s="60"/>
      <c r="U2014" s="121"/>
      <c r="V2014" s="61"/>
      <c r="W2014" s="96">
        <f t="shared" si="306"/>
        <v>228256</v>
      </c>
    </row>
    <row r="2015" spans="1:23" hidden="1">
      <c r="A2015" s="165" t="s">
        <v>7409</v>
      </c>
      <c r="B2015" s="162">
        <v>2610022</v>
      </c>
      <c r="C2015" s="17" t="s">
        <v>598</v>
      </c>
      <c r="D2015" s="17" t="s">
        <v>484</v>
      </c>
      <c r="E2015" s="17" t="s">
        <v>429</v>
      </c>
      <c r="F2015" s="17" t="s">
        <v>2328</v>
      </c>
      <c r="G2015" s="20" t="s">
        <v>424</v>
      </c>
      <c r="H2015" s="20" t="s">
        <v>4293</v>
      </c>
      <c r="I2015" s="20" t="str">
        <f t="shared" si="301"/>
        <v>Gm Bliżyn (2)</v>
      </c>
      <c r="J2015" s="18" t="s">
        <v>2</v>
      </c>
      <c r="K2015" s="151">
        <v>7309</v>
      </c>
      <c r="L2015" s="154">
        <v>879</v>
      </c>
      <c r="M2015" s="68">
        <v>39</v>
      </c>
      <c r="N2015" s="187">
        <v>3752.68</v>
      </c>
      <c r="O2015" s="32">
        <f t="shared" si="303"/>
        <v>5.3358872000000002E-3</v>
      </c>
      <c r="P2015" s="32">
        <f t="shared" si="304"/>
        <v>1.2498387000000001E-3</v>
      </c>
      <c r="Q2015" s="30">
        <f t="shared" si="305"/>
        <v>4.5584580000000003E-4</v>
      </c>
      <c r="R2015" s="94">
        <f t="shared" si="302"/>
        <v>227922</v>
      </c>
      <c r="S2015" s="121"/>
      <c r="T2015" s="60"/>
      <c r="U2015" s="121"/>
      <c r="V2015" s="61"/>
      <c r="W2015" s="96">
        <f t="shared" si="306"/>
        <v>227922</v>
      </c>
    </row>
    <row r="2016" spans="1:23" ht="20.25" hidden="1" customHeight="1">
      <c r="A2016" s="165" t="s">
        <v>7410</v>
      </c>
      <c r="B2016" s="162">
        <v>2610032</v>
      </c>
      <c r="C2016" s="17" t="s">
        <v>598</v>
      </c>
      <c r="D2016" s="17" t="s">
        <v>484</v>
      </c>
      <c r="E2016" s="17" t="s">
        <v>432</v>
      </c>
      <c r="F2016" s="17" t="s">
        <v>2328</v>
      </c>
      <c r="G2016" s="20" t="s">
        <v>424</v>
      </c>
      <c r="H2016" s="20" t="s">
        <v>4294</v>
      </c>
      <c r="I2016" s="20" t="str">
        <f t="shared" si="301"/>
        <v>Gm Łączna (2)</v>
      </c>
      <c r="J2016" s="18" t="s">
        <v>3</v>
      </c>
      <c r="K2016" s="151">
        <v>4641</v>
      </c>
      <c r="L2016" s="154">
        <v>643</v>
      </c>
      <c r="M2016" s="68">
        <v>9</v>
      </c>
      <c r="N2016" s="187">
        <v>4528.08</v>
      </c>
      <c r="O2016" s="32">
        <f t="shared" si="303"/>
        <v>1.9392372E-3</v>
      </c>
      <c r="P2016" s="32">
        <f t="shared" si="304"/>
        <v>2.7537699999999999E-4</v>
      </c>
      <c r="Q2016" s="30">
        <f t="shared" si="305"/>
        <v>1.0043650000000001E-4</v>
      </c>
      <c r="R2016" s="94">
        <f t="shared" si="302"/>
        <v>50218</v>
      </c>
      <c r="S2016" s="121"/>
      <c r="T2016" s="60"/>
      <c r="U2016" s="121"/>
      <c r="V2016" s="61"/>
      <c r="W2016" s="96">
        <f t="shared" si="306"/>
        <v>50218</v>
      </c>
    </row>
    <row r="2017" spans="1:23" hidden="1">
      <c r="A2017" s="165" t="s">
        <v>7411</v>
      </c>
      <c r="B2017" s="162">
        <v>2610042</v>
      </c>
      <c r="C2017" s="17" t="s">
        <v>598</v>
      </c>
      <c r="D2017" s="17" t="s">
        <v>484</v>
      </c>
      <c r="E2017" s="17" t="s">
        <v>434</v>
      </c>
      <c r="F2017" s="17" t="s">
        <v>2328</v>
      </c>
      <c r="G2017" s="20" t="s">
        <v>424</v>
      </c>
      <c r="H2017" s="20" t="s">
        <v>4295</v>
      </c>
      <c r="I2017" s="20" t="str">
        <f t="shared" si="301"/>
        <v>Gm Skarżysko Kościelne (2)</v>
      </c>
      <c r="J2017" s="18" t="s">
        <v>4</v>
      </c>
      <c r="K2017" s="151">
        <v>5353</v>
      </c>
      <c r="L2017" s="154">
        <v>733</v>
      </c>
      <c r="M2017" s="68">
        <v>8</v>
      </c>
      <c r="N2017" s="187">
        <v>3670.27</v>
      </c>
      <c r="O2017" s="32">
        <f t="shared" si="303"/>
        <v>1.4944890000000001E-3</v>
      </c>
      <c r="P2017" s="32">
        <f t="shared" si="304"/>
        <v>2.9846860000000002E-4</v>
      </c>
      <c r="Q2017" s="30">
        <f t="shared" si="305"/>
        <v>1.088585E-4</v>
      </c>
      <c r="R2017" s="94">
        <f t="shared" si="302"/>
        <v>54429</v>
      </c>
      <c r="S2017" s="121"/>
      <c r="T2017" s="60"/>
      <c r="U2017" s="121"/>
      <c r="V2017" s="61"/>
      <c r="W2017" s="96">
        <f t="shared" si="306"/>
        <v>54429</v>
      </c>
    </row>
    <row r="2018" spans="1:23" hidden="1">
      <c r="A2018" s="165" t="s">
        <v>7412</v>
      </c>
      <c r="B2018" s="162">
        <v>2610053</v>
      </c>
      <c r="C2018" s="17" t="s">
        <v>598</v>
      </c>
      <c r="D2018" s="17" t="s">
        <v>484</v>
      </c>
      <c r="E2018" s="17" t="s">
        <v>436</v>
      </c>
      <c r="F2018" s="17" t="s">
        <v>2329</v>
      </c>
      <c r="G2018" s="20" t="s">
        <v>425</v>
      </c>
      <c r="H2018" s="20" t="s">
        <v>4296</v>
      </c>
      <c r="I2018" s="20" t="str">
        <f t="shared" si="301"/>
        <v>M-Gm Suchedniów (3)</v>
      </c>
      <c r="J2018" s="18" t="s">
        <v>5</v>
      </c>
      <c r="K2018" s="151">
        <v>8902</v>
      </c>
      <c r="L2018" s="154">
        <v>1081</v>
      </c>
      <c r="M2018" s="68">
        <v>21</v>
      </c>
      <c r="N2018" s="187">
        <v>5139.5</v>
      </c>
      <c r="O2018" s="32">
        <f t="shared" si="303"/>
        <v>2.3590204E-3</v>
      </c>
      <c r="P2018" s="32">
        <f t="shared" si="304"/>
        <v>4.9617680000000003E-4</v>
      </c>
      <c r="Q2018" s="30">
        <f t="shared" si="305"/>
        <v>1.809674E-4</v>
      </c>
      <c r="R2018" s="94">
        <f t="shared" si="302"/>
        <v>90483</v>
      </c>
      <c r="S2018" s="121"/>
      <c r="T2018" s="60"/>
      <c r="U2018" s="121"/>
      <c r="V2018" s="61"/>
      <c r="W2018" s="96">
        <f t="shared" si="306"/>
        <v>90483</v>
      </c>
    </row>
    <row r="2019" spans="1:23" hidden="1">
      <c r="A2019" s="165" t="s">
        <v>7413</v>
      </c>
      <c r="B2019" s="162">
        <v>2611011</v>
      </c>
      <c r="C2019" s="17" t="s">
        <v>598</v>
      </c>
      <c r="D2019" s="17" t="s">
        <v>486</v>
      </c>
      <c r="E2019" s="17" t="s">
        <v>430</v>
      </c>
      <c r="F2019" s="17" t="s">
        <v>2327</v>
      </c>
      <c r="G2019" s="20" t="s">
        <v>423</v>
      </c>
      <c r="H2019" s="20" t="s">
        <v>4297</v>
      </c>
      <c r="I2019" s="20" t="str">
        <f t="shared" si="301"/>
        <v>M Starachowice (1)</v>
      </c>
      <c r="J2019" s="18" t="s">
        <v>6</v>
      </c>
      <c r="K2019" s="151">
        <v>43278</v>
      </c>
      <c r="L2019" s="154">
        <v>4799</v>
      </c>
      <c r="M2019" s="68">
        <v>103</v>
      </c>
      <c r="N2019" s="187">
        <v>5434.22</v>
      </c>
      <c r="O2019" s="32">
        <f t="shared" si="303"/>
        <v>2.3799620999999998E-3</v>
      </c>
      <c r="P2019" s="32">
        <f t="shared" si="304"/>
        <v>2.1017621000000001E-3</v>
      </c>
      <c r="Q2019" s="30">
        <f t="shared" si="305"/>
        <v>7.6656239999999996E-4</v>
      </c>
      <c r="R2019" s="94">
        <f t="shared" si="302"/>
        <v>383281</v>
      </c>
      <c r="S2019" s="121"/>
      <c r="T2019" s="60"/>
      <c r="U2019" s="121"/>
      <c r="V2019" s="61"/>
      <c r="W2019" s="96">
        <f t="shared" si="306"/>
        <v>383281</v>
      </c>
    </row>
    <row r="2020" spans="1:23" hidden="1">
      <c r="A2020" s="165" t="s">
        <v>7414</v>
      </c>
      <c r="B2020" s="162">
        <v>2611022</v>
      </c>
      <c r="C2020" s="17" t="s">
        <v>598</v>
      </c>
      <c r="D2020" s="17" t="s">
        <v>486</v>
      </c>
      <c r="E2020" s="17" t="s">
        <v>429</v>
      </c>
      <c r="F2020" s="17" t="s">
        <v>2328</v>
      </c>
      <c r="G2020" s="20" t="s">
        <v>424</v>
      </c>
      <c r="H2020" s="20" t="s">
        <v>4298</v>
      </c>
      <c r="I2020" s="20" t="str">
        <f t="shared" si="301"/>
        <v>Gm Brody (2)</v>
      </c>
      <c r="J2020" s="18" t="s">
        <v>1004</v>
      </c>
      <c r="K2020" s="151">
        <v>9911</v>
      </c>
      <c r="L2020" s="154">
        <v>1321</v>
      </c>
      <c r="M2020" s="68">
        <v>25</v>
      </c>
      <c r="N2020" s="187">
        <v>3972.17</v>
      </c>
      <c r="O2020" s="32">
        <f t="shared" si="303"/>
        <v>2.5224497999999998E-3</v>
      </c>
      <c r="P2020" s="32">
        <f t="shared" si="304"/>
        <v>8.3887549999999995E-4</v>
      </c>
      <c r="Q2020" s="30">
        <f t="shared" si="305"/>
        <v>3.0595770000000001E-4</v>
      </c>
      <c r="R2020" s="94">
        <f t="shared" si="302"/>
        <v>152978</v>
      </c>
      <c r="S2020" s="121"/>
      <c r="T2020" s="60"/>
      <c r="U2020" s="121"/>
      <c r="V2020" s="61"/>
      <c r="W2020" s="96">
        <f t="shared" si="306"/>
        <v>152978</v>
      </c>
    </row>
    <row r="2021" spans="1:23" hidden="1">
      <c r="A2021" s="165" t="s">
        <v>7415</v>
      </c>
      <c r="B2021" s="162">
        <v>2611032</v>
      </c>
      <c r="C2021" s="17" t="s">
        <v>598</v>
      </c>
      <c r="D2021" s="17" t="s">
        <v>486</v>
      </c>
      <c r="E2021" s="17" t="s">
        <v>432</v>
      </c>
      <c r="F2021" s="17" t="s">
        <v>2328</v>
      </c>
      <c r="G2021" s="20" t="s">
        <v>424</v>
      </c>
      <c r="H2021" s="20" t="s">
        <v>4299</v>
      </c>
      <c r="I2021" s="20" t="str">
        <f t="shared" si="301"/>
        <v>Gm Mirzec (2)</v>
      </c>
      <c r="J2021" s="18" t="s">
        <v>11</v>
      </c>
      <c r="K2021" s="151">
        <v>7830</v>
      </c>
      <c r="L2021" s="154">
        <v>1113</v>
      </c>
      <c r="M2021" s="68">
        <v>10</v>
      </c>
      <c r="N2021" s="187">
        <v>3616.8</v>
      </c>
      <c r="O2021" s="32">
        <f t="shared" si="303"/>
        <v>1.2771391999999999E-3</v>
      </c>
      <c r="P2021" s="32">
        <f t="shared" si="304"/>
        <v>3.9301480000000002E-4</v>
      </c>
      <c r="Q2021" s="30">
        <f t="shared" si="305"/>
        <v>1.4334180000000001E-4</v>
      </c>
      <c r="R2021" s="94">
        <f t="shared" si="302"/>
        <v>71670</v>
      </c>
      <c r="S2021" s="121"/>
      <c r="T2021" s="60"/>
      <c r="U2021" s="121"/>
      <c r="V2021" s="61"/>
      <c r="W2021" s="96">
        <f t="shared" si="306"/>
        <v>71670</v>
      </c>
    </row>
    <row r="2022" spans="1:23" hidden="1">
      <c r="A2022" s="165" t="s">
        <v>7416</v>
      </c>
      <c r="B2022" s="162">
        <v>2611042</v>
      </c>
      <c r="C2022" s="17" t="s">
        <v>598</v>
      </c>
      <c r="D2022" s="17" t="s">
        <v>486</v>
      </c>
      <c r="E2022" s="17" t="s">
        <v>434</v>
      </c>
      <c r="F2022" s="17" t="s">
        <v>2328</v>
      </c>
      <c r="G2022" s="20" t="s">
        <v>425</v>
      </c>
      <c r="H2022" s="20" t="s">
        <v>4300</v>
      </c>
      <c r="I2022" s="20" t="str">
        <f t="shared" si="301"/>
        <v>M-Gm Pawłów (2)</v>
      </c>
      <c r="J2022" s="18" t="s">
        <v>12</v>
      </c>
      <c r="K2022" s="151">
        <v>14702</v>
      </c>
      <c r="L2022" s="154">
        <v>2328</v>
      </c>
      <c r="M2022" s="68">
        <v>89</v>
      </c>
      <c r="N2022" s="187">
        <v>3459.36</v>
      </c>
      <c r="O2022" s="32">
        <f t="shared" si="303"/>
        <v>6.0535980999999999E-3</v>
      </c>
      <c r="P2022" s="32">
        <f t="shared" si="304"/>
        <v>4.0738101999999998E-3</v>
      </c>
      <c r="Q2022" s="30">
        <f t="shared" si="305"/>
        <v>1.4858151E-3</v>
      </c>
      <c r="R2022" s="94">
        <f t="shared" si="302"/>
        <v>742907</v>
      </c>
      <c r="S2022" s="121"/>
      <c r="T2022" s="60"/>
      <c r="U2022" s="121"/>
      <c r="V2022" s="61"/>
      <c r="W2022" s="96">
        <f t="shared" si="306"/>
        <v>742907</v>
      </c>
    </row>
    <row r="2023" spans="1:23" hidden="1">
      <c r="A2023" s="165" t="s">
        <v>7417</v>
      </c>
      <c r="B2023" s="162">
        <v>2611053</v>
      </c>
      <c r="C2023" s="17" t="s">
        <v>598</v>
      </c>
      <c r="D2023" s="17" t="s">
        <v>486</v>
      </c>
      <c r="E2023" s="17" t="s">
        <v>436</v>
      </c>
      <c r="F2023" s="17" t="s">
        <v>2329</v>
      </c>
      <c r="G2023" s="20" t="s">
        <v>425</v>
      </c>
      <c r="H2023" s="20" t="s">
        <v>4301</v>
      </c>
      <c r="I2023" s="20" t="str">
        <f t="shared" si="301"/>
        <v>M-Gm Wąchock (3)</v>
      </c>
      <c r="J2023" s="18" t="s">
        <v>13</v>
      </c>
      <c r="K2023" s="151">
        <v>6152</v>
      </c>
      <c r="L2023" s="154">
        <v>758</v>
      </c>
      <c r="M2023" s="68">
        <v>23</v>
      </c>
      <c r="N2023" s="187">
        <v>4541.42</v>
      </c>
      <c r="O2023" s="32">
        <f t="shared" si="303"/>
        <v>3.7386214999999999E-3</v>
      </c>
      <c r="P2023" s="32">
        <f t="shared" si="304"/>
        <v>6.2400629999999997E-4</v>
      </c>
      <c r="Q2023" s="30">
        <f t="shared" si="305"/>
        <v>2.2758979999999999E-4</v>
      </c>
      <c r="R2023" s="94">
        <f t="shared" si="302"/>
        <v>113794</v>
      </c>
      <c r="S2023" s="121"/>
      <c r="T2023" s="60"/>
      <c r="U2023" s="121"/>
      <c r="V2023" s="61"/>
      <c r="W2023" s="96">
        <f t="shared" si="306"/>
        <v>113794</v>
      </c>
    </row>
    <row r="2024" spans="1:23" hidden="1">
      <c r="A2024" s="165" t="s">
        <v>7418</v>
      </c>
      <c r="B2024" s="162">
        <v>2612013</v>
      </c>
      <c r="C2024" s="17" t="s">
        <v>598</v>
      </c>
      <c r="D2024" s="17" t="s">
        <v>487</v>
      </c>
      <c r="E2024" s="17" t="s">
        <v>430</v>
      </c>
      <c r="F2024" s="17" t="s">
        <v>2329</v>
      </c>
      <c r="G2024" s="20" t="s">
        <v>425</v>
      </c>
      <c r="H2024" s="20" t="s">
        <v>4302</v>
      </c>
      <c r="I2024" s="20" t="str">
        <f t="shared" si="301"/>
        <v>M-Gm Bogoria (3)</v>
      </c>
      <c r="J2024" s="18" t="s">
        <v>14</v>
      </c>
      <c r="K2024" s="151">
        <v>7291</v>
      </c>
      <c r="L2024" s="154">
        <v>1065</v>
      </c>
      <c r="M2024" s="68">
        <v>24</v>
      </c>
      <c r="N2024" s="187">
        <v>3443.02</v>
      </c>
      <c r="O2024" s="32">
        <f t="shared" si="303"/>
        <v>3.2917294999999999E-3</v>
      </c>
      <c r="P2024" s="32">
        <f t="shared" si="304"/>
        <v>1.0182025999999999E-3</v>
      </c>
      <c r="Q2024" s="30">
        <f t="shared" si="305"/>
        <v>3.7136260000000001E-4</v>
      </c>
      <c r="R2024" s="94">
        <f t="shared" si="302"/>
        <v>185681</v>
      </c>
      <c r="S2024" s="121"/>
      <c r="T2024" s="60"/>
      <c r="U2024" s="121"/>
      <c r="V2024" s="61"/>
      <c r="W2024" s="96">
        <f t="shared" si="306"/>
        <v>185681</v>
      </c>
    </row>
    <row r="2025" spans="1:23" hidden="1">
      <c r="A2025" s="165" t="s">
        <v>7419</v>
      </c>
      <c r="B2025" s="162">
        <v>2612022</v>
      </c>
      <c r="C2025" s="17" t="s">
        <v>598</v>
      </c>
      <c r="D2025" s="17" t="s">
        <v>487</v>
      </c>
      <c r="E2025" s="17" t="s">
        <v>429</v>
      </c>
      <c r="F2025" s="17" t="s">
        <v>2328</v>
      </c>
      <c r="G2025" s="20" t="s">
        <v>424</v>
      </c>
      <c r="H2025" s="20" t="s">
        <v>3088</v>
      </c>
      <c r="I2025" s="20" t="str">
        <f t="shared" si="301"/>
        <v>Gm Łubnice (2)</v>
      </c>
      <c r="J2025" s="18" t="s">
        <v>1156</v>
      </c>
      <c r="K2025" s="151">
        <v>3839</v>
      </c>
      <c r="L2025" s="154">
        <v>497</v>
      </c>
      <c r="M2025" s="68">
        <v>64</v>
      </c>
      <c r="N2025" s="187">
        <v>3001.65</v>
      </c>
      <c r="O2025" s="32">
        <f t="shared" si="303"/>
        <v>1.6671008000000001E-2</v>
      </c>
      <c r="P2025" s="32">
        <f t="shared" si="304"/>
        <v>2.7603121E-3</v>
      </c>
      <c r="Q2025" s="30">
        <f t="shared" si="305"/>
        <v>1.0067512E-3</v>
      </c>
      <c r="R2025" s="94">
        <f t="shared" si="302"/>
        <v>503375</v>
      </c>
      <c r="S2025" s="121"/>
      <c r="T2025" s="60"/>
      <c r="U2025" s="121"/>
      <c r="V2025" s="61"/>
      <c r="W2025" s="96">
        <f t="shared" si="306"/>
        <v>503375</v>
      </c>
    </row>
    <row r="2026" spans="1:23" hidden="1">
      <c r="A2026" s="165" t="s">
        <v>7420</v>
      </c>
      <c r="B2026" s="162">
        <v>2612033</v>
      </c>
      <c r="C2026" s="17" t="s">
        <v>598</v>
      </c>
      <c r="D2026" s="17" t="s">
        <v>487</v>
      </c>
      <c r="E2026" s="17" t="s">
        <v>432</v>
      </c>
      <c r="F2026" s="17" t="s">
        <v>2329</v>
      </c>
      <c r="G2026" s="20" t="s">
        <v>425</v>
      </c>
      <c r="H2026" s="20" t="s">
        <v>4303</v>
      </c>
      <c r="I2026" s="20" t="str">
        <f t="shared" si="301"/>
        <v>M-Gm Oleśnica (3)</v>
      </c>
      <c r="J2026" s="18" t="s">
        <v>517</v>
      </c>
      <c r="K2026" s="151">
        <v>3709</v>
      </c>
      <c r="L2026" s="154">
        <v>506</v>
      </c>
      <c r="M2026" s="68">
        <v>6</v>
      </c>
      <c r="N2026" s="187">
        <v>3458.86</v>
      </c>
      <c r="O2026" s="32">
        <f t="shared" si="303"/>
        <v>1.6176866999999999E-3</v>
      </c>
      <c r="P2026" s="32">
        <f t="shared" si="304"/>
        <v>2.3665289999999999E-4</v>
      </c>
      <c r="Q2026" s="30">
        <f t="shared" si="305"/>
        <v>8.6312900000000005E-5</v>
      </c>
      <c r="R2026" s="94">
        <f t="shared" si="302"/>
        <v>43156</v>
      </c>
      <c r="S2026" s="121"/>
      <c r="T2026" s="60"/>
      <c r="U2026" s="121"/>
      <c r="V2026" s="61"/>
      <c r="W2026" s="96">
        <f t="shared" si="306"/>
        <v>43156</v>
      </c>
    </row>
    <row r="2027" spans="1:23" hidden="1">
      <c r="A2027" s="165" t="s">
        <v>7421</v>
      </c>
      <c r="B2027" s="162">
        <v>2612043</v>
      </c>
      <c r="C2027" s="17" t="s">
        <v>598</v>
      </c>
      <c r="D2027" s="17" t="s">
        <v>487</v>
      </c>
      <c r="E2027" s="17" t="s">
        <v>434</v>
      </c>
      <c r="F2027" s="17" t="s">
        <v>2329</v>
      </c>
      <c r="G2027" s="20" t="s">
        <v>425</v>
      </c>
      <c r="H2027" s="20" t="s">
        <v>4304</v>
      </c>
      <c r="I2027" s="20" t="str">
        <f t="shared" si="301"/>
        <v>M-Gm Osiek (3)</v>
      </c>
      <c r="J2027" s="18" t="s">
        <v>623</v>
      </c>
      <c r="K2027" s="151">
        <v>7266</v>
      </c>
      <c r="L2027" s="154">
        <v>1032</v>
      </c>
      <c r="M2027" s="68">
        <v>48</v>
      </c>
      <c r="N2027" s="187">
        <v>4102.0200000000004</v>
      </c>
      <c r="O2027" s="32">
        <f t="shared" si="303"/>
        <v>6.6061106000000003E-3</v>
      </c>
      <c r="P2027" s="32">
        <f t="shared" si="304"/>
        <v>1.6619874999999999E-3</v>
      </c>
      <c r="Q2027" s="30">
        <f t="shared" si="305"/>
        <v>6.0616619999999996E-4</v>
      </c>
      <c r="R2027" s="94">
        <f t="shared" si="302"/>
        <v>303083</v>
      </c>
      <c r="S2027" s="121"/>
      <c r="T2027" s="60"/>
      <c r="U2027" s="121"/>
      <c r="V2027" s="61"/>
      <c r="W2027" s="96">
        <f t="shared" si="306"/>
        <v>303083</v>
      </c>
    </row>
    <row r="2028" spans="1:23" hidden="1">
      <c r="A2028" s="165" t="s">
        <v>7422</v>
      </c>
      <c r="B2028" s="162">
        <v>2612053</v>
      </c>
      <c r="C2028" s="17" t="s">
        <v>598</v>
      </c>
      <c r="D2028" s="17" t="s">
        <v>487</v>
      </c>
      <c r="E2028" s="17" t="s">
        <v>436</v>
      </c>
      <c r="F2028" s="17" t="s">
        <v>2329</v>
      </c>
      <c r="G2028" s="20" t="s">
        <v>425</v>
      </c>
      <c r="H2028" s="20" t="s">
        <v>4305</v>
      </c>
      <c r="I2028" s="20" t="str">
        <f t="shared" si="301"/>
        <v>M-Gm Połaniec (3)</v>
      </c>
      <c r="J2028" s="18" t="s">
        <v>15</v>
      </c>
      <c r="K2028" s="151">
        <v>10768</v>
      </c>
      <c r="L2028" s="154">
        <v>1519</v>
      </c>
      <c r="M2028" s="68">
        <v>9</v>
      </c>
      <c r="N2028" s="187">
        <v>7656.44</v>
      </c>
      <c r="O2028" s="32">
        <f t="shared" si="303"/>
        <v>8.3580980000000002E-4</v>
      </c>
      <c r="P2028" s="32">
        <f t="shared" si="304"/>
        <v>1.6582049999999999E-4</v>
      </c>
      <c r="Q2028" s="30">
        <f t="shared" si="305"/>
        <v>6.0478600000000001E-5</v>
      </c>
      <c r="R2028" s="94">
        <f t="shared" si="302"/>
        <v>30239</v>
      </c>
      <c r="S2028" s="121"/>
      <c r="T2028" s="60"/>
      <c r="U2028" s="121"/>
      <c r="V2028" s="61"/>
      <c r="W2028" s="96">
        <f t="shared" si="306"/>
        <v>30239</v>
      </c>
    </row>
    <row r="2029" spans="1:23" hidden="1">
      <c r="A2029" s="165" t="s">
        <v>7423</v>
      </c>
      <c r="B2029" s="162">
        <v>2612062</v>
      </c>
      <c r="C2029" s="17" t="s">
        <v>598</v>
      </c>
      <c r="D2029" s="17" t="s">
        <v>487</v>
      </c>
      <c r="E2029" s="17" t="s">
        <v>438</v>
      </c>
      <c r="F2029" s="17" t="s">
        <v>2328</v>
      </c>
      <c r="G2029" s="20" t="s">
        <v>424</v>
      </c>
      <c r="H2029" s="20" t="s">
        <v>4306</v>
      </c>
      <c r="I2029" s="20" t="str">
        <f t="shared" si="301"/>
        <v>Gm Rytwiany (2)</v>
      </c>
      <c r="J2029" s="18" t="s">
        <v>16</v>
      </c>
      <c r="K2029" s="151">
        <v>6183</v>
      </c>
      <c r="L2029" s="154">
        <v>854</v>
      </c>
      <c r="M2029" s="68">
        <v>12</v>
      </c>
      <c r="N2029" s="187">
        <v>4414.57</v>
      </c>
      <c r="O2029" s="32">
        <f t="shared" si="303"/>
        <v>1.9408054E-3</v>
      </c>
      <c r="P2029" s="32">
        <f t="shared" si="304"/>
        <v>3.754494E-4</v>
      </c>
      <c r="Q2029" s="30">
        <f t="shared" si="305"/>
        <v>1.3693519999999999E-4</v>
      </c>
      <c r="R2029" s="94">
        <f t="shared" si="302"/>
        <v>68467</v>
      </c>
      <c r="S2029" s="121"/>
      <c r="T2029" s="60"/>
      <c r="U2029" s="121"/>
      <c r="V2029" s="61"/>
      <c r="W2029" s="96">
        <f t="shared" si="306"/>
        <v>68467</v>
      </c>
    </row>
    <row r="2030" spans="1:23" hidden="1">
      <c r="A2030" s="165" t="s">
        <v>7424</v>
      </c>
      <c r="B2030" s="162">
        <v>2612073</v>
      </c>
      <c r="C2030" s="17" t="s">
        <v>598</v>
      </c>
      <c r="D2030" s="17" t="s">
        <v>487</v>
      </c>
      <c r="E2030" s="17" t="s">
        <v>445</v>
      </c>
      <c r="F2030" s="17" t="s">
        <v>2329</v>
      </c>
      <c r="G2030" s="20" t="s">
        <v>425</v>
      </c>
      <c r="H2030" s="20" t="s">
        <v>4307</v>
      </c>
      <c r="I2030" s="20" t="str">
        <f t="shared" si="301"/>
        <v>M-Gm Staszów (3)</v>
      </c>
      <c r="J2030" s="18" t="s">
        <v>17</v>
      </c>
      <c r="K2030" s="151">
        <v>23816</v>
      </c>
      <c r="L2030" s="154">
        <v>3075</v>
      </c>
      <c r="M2030" s="68">
        <v>28</v>
      </c>
      <c r="N2030" s="187">
        <v>4630.01</v>
      </c>
      <c r="O2030" s="32">
        <f t="shared" si="303"/>
        <v>1.1756802E-3</v>
      </c>
      <c r="P2030" s="32">
        <f t="shared" si="304"/>
        <v>7.8082260000000001E-4</v>
      </c>
      <c r="Q2030" s="30">
        <f t="shared" si="305"/>
        <v>2.8478450000000001E-4</v>
      </c>
      <c r="R2030" s="94">
        <f t="shared" si="302"/>
        <v>142392</v>
      </c>
      <c r="S2030" s="121"/>
      <c r="T2030" s="60"/>
      <c r="U2030" s="121"/>
      <c r="V2030" s="61"/>
      <c r="W2030" s="96">
        <f t="shared" si="306"/>
        <v>142392</v>
      </c>
    </row>
    <row r="2031" spans="1:23" hidden="1">
      <c r="A2031" s="165" t="s">
        <v>7425</v>
      </c>
      <c r="B2031" s="162">
        <v>2612083</v>
      </c>
      <c r="C2031" s="17" t="s">
        <v>598</v>
      </c>
      <c r="D2031" s="17" t="s">
        <v>487</v>
      </c>
      <c r="E2031" s="17" t="s">
        <v>469</v>
      </c>
      <c r="F2031" s="17" t="s">
        <v>2329</v>
      </c>
      <c r="G2031" s="20" t="s">
        <v>425</v>
      </c>
      <c r="H2031" s="20" t="s">
        <v>4308</v>
      </c>
      <c r="I2031" s="20" t="str">
        <f t="shared" si="301"/>
        <v>M-Gm Szydłów (3)</v>
      </c>
      <c r="J2031" s="18" t="s">
        <v>18</v>
      </c>
      <c r="K2031" s="151">
        <v>4296</v>
      </c>
      <c r="L2031" s="154">
        <v>567</v>
      </c>
      <c r="M2031" s="68">
        <v>25</v>
      </c>
      <c r="N2031" s="187">
        <v>3535.1</v>
      </c>
      <c r="O2031" s="32">
        <f t="shared" si="303"/>
        <v>5.8193667999999997E-3</v>
      </c>
      <c r="P2031" s="32">
        <f t="shared" si="304"/>
        <v>9.3337689999999996E-4</v>
      </c>
      <c r="Q2031" s="30">
        <f t="shared" si="305"/>
        <v>3.4042460000000002E-4</v>
      </c>
      <c r="R2031" s="94">
        <f t="shared" si="302"/>
        <v>170212</v>
      </c>
      <c r="S2031" s="121"/>
      <c r="T2031" s="60"/>
      <c r="U2031" s="121"/>
      <c r="V2031" s="61"/>
      <c r="W2031" s="96">
        <f t="shared" si="306"/>
        <v>170212</v>
      </c>
    </row>
    <row r="2032" spans="1:23" hidden="1">
      <c r="A2032" s="165" t="s">
        <v>7426</v>
      </c>
      <c r="B2032" s="162">
        <v>2613012</v>
      </c>
      <c r="C2032" s="17" t="s">
        <v>598</v>
      </c>
      <c r="D2032" s="17" t="s">
        <v>489</v>
      </c>
      <c r="E2032" s="17" t="s">
        <v>430</v>
      </c>
      <c r="F2032" s="17" t="s">
        <v>2328</v>
      </c>
      <c r="G2032" s="20" t="s">
        <v>424</v>
      </c>
      <c r="H2032" s="20" t="s">
        <v>4309</v>
      </c>
      <c r="I2032" s="20" t="str">
        <f t="shared" si="301"/>
        <v>Gm Kluczewsko (2)</v>
      </c>
      <c r="J2032" s="18" t="s">
        <v>19</v>
      </c>
      <c r="K2032" s="151">
        <v>4840</v>
      </c>
      <c r="L2032" s="154">
        <v>671</v>
      </c>
      <c r="M2032" s="68">
        <v>36</v>
      </c>
      <c r="N2032" s="187">
        <v>3381.3</v>
      </c>
      <c r="O2032" s="32">
        <f t="shared" si="303"/>
        <v>7.4380165000000002E-3</v>
      </c>
      <c r="P2032" s="32">
        <f t="shared" si="304"/>
        <v>1.4760325999999999E-3</v>
      </c>
      <c r="Q2032" s="30">
        <f t="shared" si="305"/>
        <v>5.3834399999999995E-4</v>
      </c>
      <c r="R2032" s="94">
        <f t="shared" si="302"/>
        <v>269172</v>
      </c>
      <c r="S2032" s="121"/>
      <c r="T2032" s="60"/>
      <c r="U2032" s="121"/>
      <c r="V2032" s="61"/>
      <c r="W2032" s="96">
        <f t="shared" si="306"/>
        <v>269172</v>
      </c>
    </row>
    <row r="2033" spans="1:23" hidden="1">
      <c r="A2033" s="165" t="s">
        <v>7427</v>
      </c>
      <c r="B2033" s="162">
        <v>2613022</v>
      </c>
      <c r="C2033" s="17" t="s">
        <v>598</v>
      </c>
      <c r="D2033" s="17" t="s">
        <v>489</v>
      </c>
      <c r="E2033" s="17" t="s">
        <v>429</v>
      </c>
      <c r="F2033" s="17" t="s">
        <v>2328</v>
      </c>
      <c r="G2033" s="20" t="s">
        <v>424</v>
      </c>
      <c r="H2033" s="20" t="s">
        <v>4310</v>
      </c>
      <c r="I2033" s="20" t="str">
        <f t="shared" si="301"/>
        <v>Gm Krasocin (2)</v>
      </c>
      <c r="J2033" s="18" t="s">
        <v>20</v>
      </c>
      <c r="K2033" s="151">
        <v>9890</v>
      </c>
      <c r="L2033" s="154">
        <v>1388</v>
      </c>
      <c r="M2033" s="68">
        <v>41</v>
      </c>
      <c r="N2033" s="187">
        <v>4761.22</v>
      </c>
      <c r="O2033" s="32">
        <f t="shared" ref="O2033:O2038" si="307" xml:space="preserve"> ROUNDDOWN(M2033/K2033,10)</f>
        <v>4.1456015999999998E-3</v>
      </c>
      <c r="P2033" s="32">
        <f t="shared" ref="P2033:P2038" si="308">ROUNDDOWN(L2033*O2033/N2033,10)</f>
        <v>1.2085336999999999E-3</v>
      </c>
      <c r="Q2033" s="30">
        <f t="shared" ref="Q2033:Q2038" si="309">ROUNDDOWN(P2033/$P$2498,10)</f>
        <v>4.4078079999999999E-4</v>
      </c>
      <c r="R2033" s="94">
        <f t="shared" si="302"/>
        <v>220390</v>
      </c>
      <c r="S2033" s="121"/>
      <c r="T2033" s="60"/>
      <c r="U2033" s="121"/>
      <c r="V2033" s="61"/>
      <c r="W2033" s="96">
        <f t="shared" ref="W2033:W2038" si="310">MIN(R2033:U2033)</f>
        <v>220390</v>
      </c>
    </row>
    <row r="2034" spans="1:23" hidden="1">
      <c r="A2034" s="165" t="s">
        <v>7428</v>
      </c>
      <c r="B2034" s="162">
        <v>2613032</v>
      </c>
      <c r="C2034" s="17" t="s">
        <v>598</v>
      </c>
      <c r="D2034" s="17" t="s">
        <v>489</v>
      </c>
      <c r="E2034" s="17" t="s">
        <v>432</v>
      </c>
      <c r="F2034" s="17" t="s">
        <v>2328</v>
      </c>
      <c r="G2034" s="20" t="s">
        <v>424</v>
      </c>
      <c r="H2034" s="20" t="s">
        <v>4311</v>
      </c>
      <c r="I2034" s="20" t="str">
        <f t="shared" si="301"/>
        <v>Gm Moskorzew (2)</v>
      </c>
      <c r="J2034" s="18" t="s">
        <v>21</v>
      </c>
      <c r="K2034" s="151">
        <v>2476</v>
      </c>
      <c r="L2034" s="154">
        <v>313</v>
      </c>
      <c r="M2034" s="68">
        <v>11</v>
      </c>
      <c r="N2034" s="187">
        <v>3620.12</v>
      </c>
      <c r="O2034" s="32">
        <f t="shared" si="307"/>
        <v>4.4426494E-3</v>
      </c>
      <c r="P2034" s="32">
        <f t="shared" si="308"/>
        <v>3.8411679999999999E-4</v>
      </c>
      <c r="Q2034" s="30">
        <f t="shared" si="309"/>
        <v>1.4009649999999999E-4</v>
      </c>
      <c r="R2034" s="94">
        <f t="shared" si="302"/>
        <v>70048</v>
      </c>
      <c r="S2034" s="121"/>
      <c r="T2034" s="60"/>
      <c r="U2034" s="121"/>
      <c r="V2034" s="61"/>
      <c r="W2034" s="96">
        <f t="shared" si="310"/>
        <v>70048</v>
      </c>
    </row>
    <row r="2035" spans="1:23" hidden="1">
      <c r="A2035" s="165" t="s">
        <v>7429</v>
      </c>
      <c r="B2035" s="162">
        <v>2613042</v>
      </c>
      <c r="C2035" s="17" t="s">
        <v>598</v>
      </c>
      <c r="D2035" s="17" t="s">
        <v>489</v>
      </c>
      <c r="E2035" s="17" t="s">
        <v>434</v>
      </c>
      <c r="F2035" s="17" t="s">
        <v>2328</v>
      </c>
      <c r="G2035" s="20" t="s">
        <v>424</v>
      </c>
      <c r="H2035" s="20" t="s">
        <v>4312</v>
      </c>
      <c r="I2035" s="20" t="str">
        <f t="shared" si="301"/>
        <v>Gm Radków (2)</v>
      </c>
      <c r="J2035" s="18" t="s">
        <v>488</v>
      </c>
      <c r="K2035" s="151">
        <v>2238</v>
      </c>
      <c r="L2035" s="154">
        <v>264</v>
      </c>
      <c r="M2035" s="68">
        <v>17</v>
      </c>
      <c r="N2035" s="187">
        <v>3663.92</v>
      </c>
      <c r="O2035" s="32">
        <f t="shared" si="307"/>
        <v>7.5960678999999996E-3</v>
      </c>
      <c r="P2035" s="32">
        <f t="shared" si="308"/>
        <v>5.4732680000000005E-4</v>
      </c>
      <c r="Q2035" s="30">
        <f t="shared" si="309"/>
        <v>1.9962300000000001E-4</v>
      </c>
      <c r="R2035" s="94">
        <f t="shared" si="302"/>
        <v>99811</v>
      </c>
      <c r="S2035" s="121"/>
      <c r="T2035" s="60"/>
      <c r="U2035" s="121"/>
      <c r="V2035" s="61"/>
      <c r="W2035" s="96">
        <f t="shared" si="310"/>
        <v>99811</v>
      </c>
    </row>
    <row r="2036" spans="1:23" hidden="1">
      <c r="A2036" s="165" t="s">
        <v>7430</v>
      </c>
      <c r="B2036" s="162">
        <v>2613052</v>
      </c>
      <c r="C2036" s="17" t="s">
        <v>598</v>
      </c>
      <c r="D2036" s="17" t="s">
        <v>489</v>
      </c>
      <c r="E2036" s="17" t="s">
        <v>436</v>
      </c>
      <c r="F2036" s="17" t="s">
        <v>2328</v>
      </c>
      <c r="G2036" s="20" t="s">
        <v>424</v>
      </c>
      <c r="H2036" s="20" t="s">
        <v>4313</v>
      </c>
      <c r="I2036" s="20" t="str">
        <f t="shared" si="301"/>
        <v>Gm Secemin (2)</v>
      </c>
      <c r="J2036" s="18" t="s">
        <v>22</v>
      </c>
      <c r="K2036" s="151">
        <v>4408</v>
      </c>
      <c r="L2036" s="154">
        <v>621</v>
      </c>
      <c r="M2036" s="68">
        <v>27</v>
      </c>
      <c r="N2036" s="187">
        <v>4221.08</v>
      </c>
      <c r="O2036" s="32">
        <f t="shared" si="307"/>
        <v>6.1252268000000004E-3</v>
      </c>
      <c r="P2036" s="32">
        <f t="shared" si="308"/>
        <v>9.0113560000000005E-4</v>
      </c>
      <c r="Q2036" s="30">
        <f t="shared" si="309"/>
        <v>3.2866550000000002E-4</v>
      </c>
      <c r="R2036" s="94">
        <f t="shared" si="302"/>
        <v>164332</v>
      </c>
      <c r="S2036" s="121"/>
      <c r="T2036" s="60"/>
      <c r="U2036" s="121"/>
      <c r="V2036" s="61"/>
      <c r="W2036" s="96">
        <f t="shared" si="310"/>
        <v>164332</v>
      </c>
    </row>
    <row r="2037" spans="1:23" hidden="1">
      <c r="A2037" s="165" t="s">
        <v>7431</v>
      </c>
      <c r="B2037" s="162">
        <v>2613063</v>
      </c>
      <c r="C2037" s="17" t="s">
        <v>598</v>
      </c>
      <c r="D2037" s="17" t="s">
        <v>489</v>
      </c>
      <c r="E2037" s="17" t="s">
        <v>438</v>
      </c>
      <c r="F2037" s="17" t="s">
        <v>2329</v>
      </c>
      <c r="G2037" s="20" t="s">
        <v>425</v>
      </c>
      <c r="H2037" s="20" t="s">
        <v>4314</v>
      </c>
      <c r="I2037" s="20" t="str">
        <f t="shared" si="301"/>
        <v>M-Gm Włoszczowa (3)</v>
      </c>
      <c r="J2037" s="18" t="s">
        <v>23</v>
      </c>
      <c r="K2037" s="151">
        <v>18222</v>
      </c>
      <c r="L2037" s="154">
        <v>2450</v>
      </c>
      <c r="M2037" s="68">
        <v>40</v>
      </c>
      <c r="N2037" s="187">
        <v>5922.33</v>
      </c>
      <c r="O2037" s="32">
        <f t="shared" si="307"/>
        <v>2.1951486999999999E-3</v>
      </c>
      <c r="P2037" s="32">
        <f t="shared" si="308"/>
        <v>9.0810779999999996E-4</v>
      </c>
      <c r="Q2037" s="30">
        <f t="shared" si="309"/>
        <v>3.3120840000000002E-4</v>
      </c>
      <c r="R2037" s="94">
        <f t="shared" si="302"/>
        <v>165604</v>
      </c>
      <c r="S2037" s="121"/>
      <c r="T2037" s="60"/>
      <c r="U2037" s="121"/>
      <c r="V2037" s="61"/>
      <c r="W2037" s="96">
        <f t="shared" si="310"/>
        <v>165604</v>
      </c>
    </row>
    <row r="2038" spans="1:23" s="7" customFormat="1" hidden="1">
      <c r="A2038" s="165" t="s">
        <v>7432</v>
      </c>
      <c r="B2038" s="162">
        <v>2661011</v>
      </c>
      <c r="C2038" s="17" t="s">
        <v>598</v>
      </c>
      <c r="D2038" s="17" t="s">
        <v>604</v>
      </c>
      <c r="E2038" s="17" t="s">
        <v>430</v>
      </c>
      <c r="F2038" s="17" t="s">
        <v>2327</v>
      </c>
      <c r="G2038" s="20" t="s">
        <v>423</v>
      </c>
      <c r="H2038" s="20" t="s">
        <v>4315</v>
      </c>
      <c r="I2038" s="20" t="str">
        <f t="shared" si="301"/>
        <v>M Kielce (1)</v>
      </c>
      <c r="J2038" s="18" t="s">
        <v>24</v>
      </c>
      <c r="K2038" s="151">
        <v>178837</v>
      </c>
      <c r="L2038" s="154">
        <v>21398</v>
      </c>
      <c r="M2038" s="68">
        <v>89</v>
      </c>
      <c r="N2038" s="187">
        <v>6198.63</v>
      </c>
      <c r="O2038" s="32">
        <f t="shared" si="307"/>
        <v>4.9765979999999996E-4</v>
      </c>
      <c r="P2038" s="32">
        <f t="shared" si="308"/>
        <v>1.717948E-3</v>
      </c>
      <c r="Q2038" s="30">
        <f t="shared" si="309"/>
        <v>6.2657629999999999E-4</v>
      </c>
      <c r="R2038" s="94">
        <f t="shared" si="302"/>
        <v>313288</v>
      </c>
      <c r="S2038" s="121"/>
      <c r="T2038" s="60"/>
      <c r="U2038" s="121"/>
      <c r="V2038" s="61"/>
      <c r="W2038" s="96">
        <f t="shared" si="310"/>
        <v>313288</v>
      </c>
    </row>
    <row r="2039" spans="1:23" ht="15.75" hidden="1" customHeight="1">
      <c r="A2039" s="165"/>
      <c r="B2039" s="142"/>
      <c r="C2039" s="21" t="s">
        <v>598</v>
      </c>
      <c r="D2039" s="22" t="s">
        <v>4772</v>
      </c>
      <c r="E2039" s="23"/>
      <c r="F2039" s="42"/>
      <c r="G2039" s="24"/>
      <c r="H2039" s="24"/>
      <c r="I2039" s="20" t="str">
        <f t="shared" si="301"/>
        <v xml:space="preserve"> </v>
      </c>
      <c r="J2039" s="25"/>
      <c r="K2039" s="150">
        <f>SUM(K1937:K2038)</f>
        <v>1147293</v>
      </c>
      <c r="L2039" s="29">
        <f>SUM(L1937:L2038)</f>
        <v>150290</v>
      </c>
      <c r="M2039" s="69"/>
      <c r="N2039" s="146"/>
      <c r="O2039" s="43"/>
      <c r="P2039" s="43"/>
      <c r="Q2039" s="44"/>
      <c r="R2039" s="84"/>
      <c r="S2039" s="58">
        <f>SUM(S1937:S2038)</f>
        <v>0</v>
      </c>
      <c r="T2039" s="58">
        <f>SUM(T1937:T2038)</f>
        <v>0</v>
      </c>
      <c r="U2039" s="58">
        <f>SUM(U1937:U2038)</f>
        <v>0</v>
      </c>
      <c r="V2039" s="58">
        <f>SUM(V1937:V2038)</f>
        <v>0</v>
      </c>
      <c r="W2039" s="50">
        <f>SUM(W1937:W2038)</f>
        <v>22035342</v>
      </c>
    </row>
    <row r="2040" spans="1:23" hidden="1">
      <c r="A2040" s="165" t="s">
        <v>7433</v>
      </c>
      <c r="B2040" s="174">
        <v>2801011</v>
      </c>
      <c r="C2040" s="17" t="s">
        <v>1560</v>
      </c>
      <c r="D2040" s="17" t="s">
        <v>430</v>
      </c>
      <c r="E2040" s="17" t="s">
        <v>430</v>
      </c>
      <c r="F2040" s="17" t="s">
        <v>2327</v>
      </c>
      <c r="G2040" s="20" t="s">
        <v>423</v>
      </c>
      <c r="H2040" s="20" t="s">
        <v>4316</v>
      </c>
      <c r="I2040" s="20" t="str">
        <f t="shared" si="301"/>
        <v>M Bartoszyce (1)</v>
      </c>
      <c r="J2040" s="18" t="s">
        <v>25</v>
      </c>
      <c r="K2040" s="151">
        <v>20767</v>
      </c>
      <c r="L2040" s="154">
        <v>2567</v>
      </c>
      <c r="M2040" s="68">
        <v>136</v>
      </c>
      <c r="N2040" s="187">
        <v>3964.22</v>
      </c>
      <c r="O2040" s="32">
        <f t="shared" ref="O2040:O2071" si="311" xml:space="preserve"> ROUNDDOWN(M2040/K2040,10)</f>
        <v>6.5488515000000002E-3</v>
      </c>
      <c r="P2040" s="32">
        <f t="shared" ref="P2040:P2071" si="312">ROUNDDOWN(L2040*O2040/N2040,10)</f>
        <v>4.2406581E-3</v>
      </c>
      <c r="Q2040" s="30">
        <f t="shared" ref="Q2040:Q2071" si="313">ROUNDDOWN(P2040/$P$2498,10)</f>
        <v>1.5466684999999999E-3</v>
      </c>
      <c r="R2040" s="94">
        <f t="shared" si="302"/>
        <v>773334</v>
      </c>
      <c r="S2040" s="122"/>
      <c r="T2040" s="122"/>
      <c r="U2040" s="122"/>
      <c r="V2040" s="123"/>
      <c r="W2040" s="96">
        <f t="shared" ref="W2040:W2071" si="314">MIN(R2040:U2040)</f>
        <v>773334</v>
      </c>
    </row>
    <row r="2041" spans="1:23" hidden="1">
      <c r="A2041" s="165" t="s">
        <v>7434</v>
      </c>
      <c r="B2041" s="174">
        <v>2801021</v>
      </c>
      <c r="C2041" s="19" t="s">
        <v>1560</v>
      </c>
      <c r="D2041" s="59" t="s">
        <v>430</v>
      </c>
      <c r="E2041" s="19" t="s">
        <v>429</v>
      </c>
      <c r="F2041" s="17" t="s">
        <v>2327</v>
      </c>
      <c r="G2041" s="20" t="s">
        <v>423</v>
      </c>
      <c r="H2041" s="20" t="s">
        <v>4317</v>
      </c>
      <c r="I2041" s="20" t="str">
        <f t="shared" si="301"/>
        <v>M Górowo Iławeckie (1)</v>
      </c>
      <c r="J2041" s="18" t="s">
        <v>26</v>
      </c>
      <c r="K2041" s="151">
        <v>3509</v>
      </c>
      <c r="L2041" s="154">
        <v>452</v>
      </c>
      <c r="M2041" s="68">
        <v>26</v>
      </c>
      <c r="N2041" s="187">
        <v>3271.06</v>
      </c>
      <c r="O2041" s="32">
        <f t="shared" si="311"/>
        <v>7.4095183E-3</v>
      </c>
      <c r="P2041" s="32">
        <f t="shared" si="312"/>
        <v>1.0238584E-3</v>
      </c>
      <c r="Q2041" s="30">
        <f t="shared" si="313"/>
        <v>3.7342540000000001E-4</v>
      </c>
      <c r="R2041" s="94">
        <f t="shared" si="302"/>
        <v>186712</v>
      </c>
      <c r="S2041" s="122"/>
      <c r="T2041" s="122"/>
      <c r="U2041" s="122"/>
      <c r="V2041" s="123"/>
      <c r="W2041" s="96">
        <f t="shared" si="314"/>
        <v>186712</v>
      </c>
    </row>
    <row r="2042" spans="1:23" hidden="1">
      <c r="A2042" s="165" t="s">
        <v>7435</v>
      </c>
      <c r="B2042" s="174">
        <v>2801032</v>
      </c>
      <c r="C2042" s="17" t="s">
        <v>1560</v>
      </c>
      <c r="D2042" s="17" t="s">
        <v>430</v>
      </c>
      <c r="E2042" s="17" t="s">
        <v>432</v>
      </c>
      <c r="F2042" s="17" t="s">
        <v>2328</v>
      </c>
      <c r="G2042" s="20" t="s">
        <v>424</v>
      </c>
      <c r="H2042" s="20" t="s">
        <v>4318</v>
      </c>
      <c r="I2042" s="20" t="str">
        <f t="shared" si="301"/>
        <v>Gm Bartoszyce (2)</v>
      </c>
      <c r="J2042" s="18" t="s">
        <v>25</v>
      </c>
      <c r="K2042" s="151">
        <v>10083</v>
      </c>
      <c r="L2042" s="154">
        <v>1538</v>
      </c>
      <c r="M2042" s="68">
        <v>86</v>
      </c>
      <c r="N2042" s="187">
        <v>3988.29</v>
      </c>
      <c r="O2042" s="32">
        <f t="shared" si="311"/>
        <v>8.5292075000000002E-3</v>
      </c>
      <c r="P2042" s="32">
        <f t="shared" si="312"/>
        <v>3.2891091000000002E-3</v>
      </c>
      <c r="Q2042" s="30">
        <f t="shared" si="313"/>
        <v>1.1996159999999999E-3</v>
      </c>
      <c r="R2042" s="94">
        <f t="shared" si="302"/>
        <v>599808</v>
      </c>
      <c r="S2042" s="122"/>
      <c r="T2042" s="122"/>
      <c r="U2042" s="122"/>
      <c r="V2042" s="123"/>
      <c r="W2042" s="96">
        <f t="shared" si="314"/>
        <v>599808</v>
      </c>
    </row>
    <row r="2043" spans="1:23" hidden="1">
      <c r="A2043" s="165" t="s">
        <v>7436</v>
      </c>
      <c r="B2043" s="174">
        <v>2801043</v>
      </c>
      <c r="C2043" s="19" t="s">
        <v>1560</v>
      </c>
      <c r="D2043" s="19" t="s">
        <v>430</v>
      </c>
      <c r="E2043" s="19" t="s">
        <v>434</v>
      </c>
      <c r="F2043" s="17" t="s">
        <v>2329</v>
      </c>
      <c r="G2043" s="20" t="s">
        <v>425</v>
      </c>
      <c r="H2043" s="20" t="s">
        <v>4319</v>
      </c>
      <c r="I2043" s="20" t="str">
        <f t="shared" si="301"/>
        <v>M-Gm Bisztynek (3)</v>
      </c>
      <c r="J2043" s="18" t="s">
        <v>27</v>
      </c>
      <c r="K2043" s="151">
        <v>5481</v>
      </c>
      <c r="L2043" s="154">
        <v>700</v>
      </c>
      <c r="M2043" s="68">
        <v>12</v>
      </c>
      <c r="N2043" s="187">
        <v>3809.42</v>
      </c>
      <c r="O2043" s="32">
        <f t="shared" si="311"/>
        <v>2.1893813999999999E-3</v>
      </c>
      <c r="P2043" s="32">
        <f t="shared" si="312"/>
        <v>4.0230970000000002E-4</v>
      </c>
      <c r="Q2043" s="30">
        <f t="shared" si="313"/>
        <v>1.4673179999999999E-4</v>
      </c>
      <c r="R2043" s="94">
        <f t="shared" si="302"/>
        <v>73365</v>
      </c>
      <c r="S2043" s="122"/>
      <c r="T2043" s="122"/>
      <c r="U2043" s="122"/>
      <c r="V2043" s="123"/>
      <c r="W2043" s="96">
        <f t="shared" si="314"/>
        <v>73365</v>
      </c>
    </row>
    <row r="2044" spans="1:23" hidden="1">
      <c r="A2044" s="165" t="s">
        <v>7437</v>
      </c>
      <c r="B2044" s="174">
        <v>2801052</v>
      </c>
      <c r="C2044" s="19" t="s">
        <v>1560</v>
      </c>
      <c r="D2044" s="19" t="s">
        <v>430</v>
      </c>
      <c r="E2044" s="19" t="s">
        <v>436</v>
      </c>
      <c r="F2044" s="17" t="s">
        <v>2328</v>
      </c>
      <c r="G2044" s="20" t="s">
        <v>424</v>
      </c>
      <c r="H2044" s="20" t="s">
        <v>4320</v>
      </c>
      <c r="I2044" s="20" t="str">
        <f t="shared" si="301"/>
        <v>Gm Górowo Iławeckie (2)</v>
      </c>
      <c r="J2044" s="18" t="s">
        <v>26</v>
      </c>
      <c r="K2044" s="151">
        <v>5974</v>
      </c>
      <c r="L2044" s="154">
        <v>799</v>
      </c>
      <c r="M2044" s="68">
        <v>84</v>
      </c>
      <c r="N2044" s="187">
        <v>3183.83</v>
      </c>
      <c r="O2044" s="32">
        <f t="shared" si="311"/>
        <v>1.40609306E-2</v>
      </c>
      <c r="P2044" s="32">
        <f t="shared" si="312"/>
        <v>3.5286694E-3</v>
      </c>
      <c r="Q2044" s="30">
        <f t="shared" si="313"/>
        <v>1.2869893E-3</v>
      </c>
      <c r="R2044" s="94">
        <f t="shared" si="302"/>
        <v>643494</v>
      </c>
      <c r="S2044" s="122"/>
      <c r="T2044" s="122"/>
      <c r="U2044" s="122"/>
      <c r="V2044" s="123"/>
      <c r="W2044" s="96">
        <f t="shared" si="314"/>
        <v>643494</v>
      </c>
    </row>
    <row r="2045" spans="1:23" hidden="1">
      <c r="A2045" s="165" t="s">
        <v>7438</v>
      </c>
      <c r="B2045" s="174">
        <v>2801063</v>
      </c>
      <c r="C2045" s="19" t="s">
        <v>1560</v>
      </c>
      <c r="D2045" s="19" t="s">
        <v>430</v>
      </c>
      <c r="E2045" s="19" t="s">
        <v>438</v>
      </c>
      <c r="F2045" s="17" t="s">
        <v>2329</v>
      </c>
      <c r="G2045" s="20" t="s">
        <v>425</v>
      </c>
      <c r="H2045" s="20" t="s">
        <v>4321</v>
      </c>
      <c r="I2045" s="20" t="str">
        <f t="shared" si="301"/>
        <v>M-Gm Sępopol (3)</v>
      </c>
      <c r="J2045" s="18" t="s">
        <v>28</v>
      </c>
      <c r="K2045" s="151">
        <v>5521</v>
      </c>
      <c r="L2045" s="154">
        <v>780</v>
      </c>
      <c r="M2045" s="68">
        <v>45</v>
      </c>
      <c r="N2045" s="187">
        <v>3112.57</v>
      </c>
      <c r="O2045" s="32">
        <f t="shared" si="311"/>
        <v>8.1506973000000007E-3</v>
      </c>
      <c r="P2045" s="32">
        <f t="shared" si="312"/>
        <v>2.0425384000000001E-3</v>
      </c>
      <c r="Q2045" s="30">
        <f t="shared" si="313"/>
        <v>7.4496209999999998E-4</v>
      </c>
      <c r="R2045" s="94">
        <f t="shared" si="302"/>
        <v>372481</v>
      </c>
      <c r="S2045" s="122"/>
      <c r="T2045" s="122"/>
      <c r="U2045" s="122"/>
      <c r="V2045" s="123"/>
      <c r="W2045" s="96">
        <f t="shared" si="314"/>
        <v>372481</v>
      </c>
    </row>
    <row r="2046" spans="1:23" hidden="1">
      <c r="A2046" s="165" t="s">
        <v>7439</v>
      </c>
      <c r="B2046" s="174">
        <v>2802011</v>
      </c>
      <c r="C2046" s="17" t="s">
        <v>1560</v>
      </c>
      <c r="D2046" s="17" t="s">
        <v>429</v>
      </c>
      <c r="E2046" s="17" t="s">
        <v>430</v>
      </c>
      <c r="F2046" s="17" t="s">
        <v>2327</v>
      </c>
      <c r="G2046" s="20" t="s">
        <v>423</v>
      </c>
      <c r="H2046" s="20" t="s">
        <v>4322</v>
      </c>
      <c r="I2046" s="20" t="str">
        <f t="shared" si="301"/>
        <v>M Braniewo (1)</v>
      </c>
      <c r="J2046" s="18" t="s">
        <v>29</v>
      </c>
      <c r="K2046" s="151">
        <v>15625</v>
      </c>
      <c r="L2046" s="154">
        <v>2265</v>
      </c>
      <c r="M2046" s="68">
        <v>22</v>
      </c>
      <c r="N2046" s="187">
        <v>4367.53</v>
      </c>
      <c r="O2046" s="32">
        <f t="shared" si="311"/>
        <v>1.408E-3</v>
      </c>
      <c r="P2046" s="32">
        <f t="shared" si="312"/>
        <v>7.3018840000000002E-4</v>
      </c>
      <c r="Q2046" s="30">
        <f t="shared" si="313"/>
        <v>2.6631700000000002E-4</v>
      </c>
      <c r="R2046" s="94">
        <f t="shared" si="302"/>
        <v>133158</v>
      </c>
      <c r="S2046" s="122"/>
      <c r="T2046" s="122"/>
      <c r="U2046" s="122"/>
      <c r="V2046" s="123"/>
      <c r="W2046" s="96">
        <f t="shared" si="314"/>
        <v>133158</v>
      </c>
    </row>
    <row r="2047" spans="1:23" hidden="1">
      <c r="A2047" s="165" t="s">
        <v>7440</v>
      </c>
      <c r="B2047" s="174">
        <v>2802022</v>
      </c>
      <c r="C2047" s="17" t="s">
        <v>1560</v>
      </c>
      <c r="D2047" s="17" t="s">
        <v>429</v>
      </c>
      <c r="E2047" s="17" t="s">
        <v>429</v>
      </c>
      <c r="F2047" s="17" t="s">
        <v>2328</v>
      </c>
      <c r="G2047" s="20" t="s">
        <v>424</v>
      </c>
      <c r="H2047" s="20" t="s">
        <v>4323</v>
      </c>
      <c r="I2047" s="20" t="str">
        <f t="shared" si="301"/>
        <v>Gm Braniewo (2)</v>
      </c>
      <c r="J2047" s="18" t="s">
        <v>29</v>
      </c>
      <c r="K2047" s="151">
        <v>5291</v>
      </c>
      <c r="L2047" s="154">
        <v>705</v>
      </c>
      <c r="M2047" s="68">
        <v>37</v>
      </c>
      <c r="N2047" s="187">
        <v>5327.8</v>
      </c>
      <c r="O2047" s="32">
        <f t="shared" si="311"/>
        <v>6.9930069000000003E-3</v>
      </c>
      <c r="P2047" s="32">
        <f t="shared" si="312"/>
        <v>9.2534810000000002E-4</v>
      </c>
      <c r="Q2047" s="30">
        <f t="shared" si="313"/>
        <v>3.374963E-4</v>
      </c>
      <c r="R2047" s="94">
        <f t="shared" si="302"/>
        <v>168748</v>
      </c>
      <c r="S2047" s="122"/>
      <c r="T2047" s="122"/>
      <c r="U2047" s="122"/>
      <c r="V2047" s="123"/>
      <c r="W2047" s="96">
        <f t="shared" si="314"/>
        <v>168748</v>
      </c>
    </row>
    <row r="2048" spans="1:23" hidden="1">
      <c r="A2048" s="165" t="s">
        <v>7441</v>
      </c>
      <c r="B2048" s="174">
        <v>2802033</v>
      </c>
      <c r="C2048" s="19" t="s">
        <v>1560</v>
      </c>
      <c r="D2048" s="19" t="s">
        <v>429</v>
      </c>
      <c r="E2048" s="19" t="s">
        <v>432</v>
      </c>
      <c r="F2048" s="17" t="s">
        <v>2329</v>
      </c>
      <c r="G2048" s="20" t="s">
        <v>425</v>
      </c>
      <c r="H2048" s="20" t="s">
        <v>4324</v>
      </c>
      <c r="I2048" s="20" t="str">
        <f t="shared" si="301"/>
        <v>M-Gm Frombork (3)</v>
      </c>
      <c r="J2048" s="18" t="s">
        <v>30</v>
      </c>
      <c r="K2048" s="151">
        <v>2963</v>
      </c>
      <c r="L2048" s="154">
        <v>373</v>
      </c>
      <c r="M2048" s="68">
        <v>7</v>
      </c>
      <c r="N2048" s="187">
        <v>4303.8999999999996</v>
      </c>
      <c r="O2048" s="32">
        <f t="shared" si="311"/>
        <v>2.3624703999999999E-3</v>
      </c>
      <c r="P2048" s="32">
        <f t="shared" si="312"/>
        <v>2.0474480000000001E-4</v>
      </c>
      <c r="Q2048" s="30">
        <f t="shared" si="313"/>
        <v>7.46752E-5</v>
      </c>
      <c r="R2048" s="94">
        <f t="shared" si="302"/>
        <v>37337</v>
      </c>
      <c r="S2048" s="122"/>
      <c r="T2048" s="122"/>
      <c r="U2048" s="122"/>
      <c r="V2048" s="123"/>
      <c r="W2048" s="96">
        <f t="shared" si="314"/>
        <v>37337</v>
      </c>
    </row>
    <row r="2049" spans="1:23" hidden="1">
      <c r="A2049" s="165" t="s">
        <v>7442</v>
      </c>
      <c r="B2049" s="174">
        <v>2802042</v>
      </c>
      <c r="C2049" s="19" t="s">
        <v>1560</v>
      </c>
      <c r="D2049" s="19" t="s">
        <v>429</v>
      </c>
      <c r="E2049" s="19" t="s">
        <v>434</v>
      </c>
      <c r="F2049" s="17" t="s">
        <v>2328</v>
      </c>
      <c r="G2049" s="20" t="s">
        <v>424</v>
      </c>
      <c r="H2049" s="20" t="s">
        <v>4325</v>
      </c>
      <c r="I2049" s="20" t="str">
        <f t="shared" si="301"/>
        <v>Gm Lelkowo (2)</v>
      </c>
      <c r="J2049" s="18" t="s">
        <v>31</v>
      </c>
      <c r="K2049" s="151">
        <v>2312</v>
      </c>
      <c r="L2049" s="154">
        <v>250</v>
      </c>
      <c r="M2049" s="68">
        <v>38</v>
      </c>
      <c r="N2049" s="187">
        <v>3482.5</v>
      </c>
      <c r="O2049" s="32">
        <f t="shared" si="311"/>
        <v>1.6435986100000001E-2</v>
      </c>
      <c r="P2049" s="32">
        <f t="shared" si="312"/>
        <v>1.1798984000000001E-3</v>
      </c>
      <c r="Q2049" s="30">
        <f t="shared" si="313"/>
        <v>4.303369E-4</v>
      </c>
      <c r="R2049" s="94">
        <f t="shared" si="302"/>
        <v>215168</v>
      </c>
      <c r="S2049" s="122"/>
      <c r="T2049" s="122"/>
      <c r="U2049" s="122"/>
      <c r="V2049" s="123"/>
      <c r="W2049" s="96">
        <f t="shared" si="314"/>
        <v>215168</v>
      </c>
    </row>
    <row r="2050" spans="1:23" hidden="1">
      <c r="A2050" s="165" t="s">
        <v>7443</v>
      </c>
      <c r="B2050" s="174">
        <v>2802053</v>
      </c>
      <c r="C2050" s="19" t="s">
        <v>1560</v>
      </c>
      <c r="D2050" s="19" t="s">
        <v>429</v>
      </c>
      <c r="E2050" s="19" t="s">
        <v>436</v>
      </c>
      <c r="F2050" s="17" t="s">
        <v>2329</v>
      </c>
      <c r="G2050" s="20" t="s">
        <v>425</v>
      </c>
      <c r="H2050" s="20" t="s">
        <v>4326</v>
      </c>
      <c r="I2050" s="20" t="str">
        <f t="shared" si="301"/>
        <v>M-Gm Pieniężno (3)</v>
      </c>
      <c r="J2050" s="18" t="s">
        <v>32</v>
      </c>
      <c r="K2050" s="151">
        <v>5362</v>
      </c>
      <c r="L2050" s="154">
        <v>593</v>
      </c>
      <c r="M2050" s="68">
        <v>23</v>
      </c>
      <c r="N2050" s="187">
        <v>3450.34</v>
      </c>
      <c r="O2050" s="32">
        <f t="shared" si="311"/>
        <v>4.2894442E-3</v>
      </c>
      <c r="P2050" s="32">
        <f t="shared" si="312"/>
        <v>7.3721439999999995E-4</v>
      </c>
      <c r="Q2050" s="30">
        <f t="shared" si="313"/>
        <v>2.6887949999999998E-4</v>
      </c>
      <c r="R2050" s="94">
        <f t="shared" si="302"/>
        <v>134439</v>
      </c>
      <c r="S2050" s="122"/>
      <c r="T2050" s="122"/>
      <c r="U2050" s="122"/>
      <c r="V2050" s="123"/>
      <c r="W2050" s="96">
        <f t="shared" si="314"/>
        <v>134439</v>
      </c>
    </row>
    <row r="2051" spans="1:23" hidden="1">
      <c r="A2051" s="165" t="s">
        <v>7444</v>
      </c>
      <c r="B2051" s="174">
        <v>2802062</v>
      </c>
      <c r="C2051" s="19" t="s">
        <v>1560</v>
      </c>
      <c r="D2051" s="19" t="s">
        <v>429</v>
      </c>
      <c r="E2051" s="19" t="s">
        <v>438</v>
      </c>
      <c r="F2051" s="17" t="s">
        <v>2328</v>
      </c>
      <c r="G2051" s="20" t="s">
        <v>424</v>
      </c>
      <c r="H2051" s="20" t="s">
        <v>4327</v>
      </c>
      <c r="I2051" s="20" t="str">
        <f t="shared" si="301"/>
        <v>Gm Płoskinia (2)</v>
      </c>
      <c r="J2051" s="18" t="s">
        <v>33</v>
      </c>
      <c r="K2051" s="151">
        <v>2279</v>
      </c>
      <c r="L2051" s="154">
        <v>368</v>
      </c>
      <c r="M2051" s="68">
        <v>11</v>
      </c>
      <c r="N2051" s="187">
        <v>4101.29</v>
      </c>
      <c r="O2051" s="32">
        <f t="shared" si="311"/>
        <v>4.8266782999999997E-3</v>
      </c>
      <c r="P2051" s="32">
        <f t="shared" si="312"/>
        <v>4.3308749999999998E-4</v>
      </c>
      <c r="Q2051" s="30">
        <f t="shared" si="313"/>
        <v>1.5795720000000001E-4</v>
      </c>
      <c r="R2051" s="94">
        <f t="shared" si="302"/>
        <v>78978</v>
      </c>
      <c r="S2051" s="122"/>
      <c r="T2051" s="122"/>
      <c r="U2051" s="122"/>
      <c r="V2051" s="123"/>
      <c r="W2051" s="96">
        <f t="shared" si="314"/>
        <v>78978</v>
      </c>
    </row>
    <row r="2052" spans="1:23" hidden="1">
      <c r="A2052" s="165" t="s">
        <v>7445</v>
      </c>
      <c r="B2052" s="174">
        <v>2802072</v>
      </c>
      <c r="C2052" s="19" t="s">
        <v>1560</v>
      </c>
      <c r="D2052" s="19" t="s">
        <v>429</v>
      </c>
      <c r="E2052" s="19" t="s">
        <v>445</v>
      </c>
      <c r="F2052" s="17" t="s">
        <v>2328</v>
      </c>
      <c r="G2052" s="20" t="s">
        <v>424</v>
      </c>
      <c r="H2052" s="20" t="s">
        <v>4328</v>
      </c>
      <c r="I2052" s="20" t="str">
        <f t="shared" ref="I2052:I2115" si="315">CONCATENATE(G2052," ",H2052)</f>
        <v>Gm Wilczęta (2)</v>
      </c>
      <c r="J2052" s="18" t="s">
        <v>34</v>
      </c>
      <c r="K2052" s="151">
        <v>2483</v>
      </c>
      <c r="L2052" s="154">
        <v>345</v>
      </c>
      <c r="M2052" s="68">
        <v>33</v>
      </c>
      <c r="N2052" s="187">
        <v>3203.21</v>
      </c>
      <c r="O2052" s="32">
        <f t="shared" si="311"/>
        <v>1.32903745E-2</v>
      </c>
      <c r="P2052" s="32">
        <f t="shared" si="312"/>
        <v>1.4314325E-3</v>
      </c>
      <c r="Q2052" s="30">
        <f t="shared" si="313"/>
        <v>5.2207730000000002E-4</v>
      </c>
      <c r="R2052" s="94">
        <f t="shared" ref="R2052:R2115" si="316">ROUNDDOWN(500000000*Q2052,0)</f>
        <v>261038</v>
      </c>
      <c r="S2052" s="122"/>
      <c r="T2052" s="122"/>
      <c r="U2052" s="122"/>
      <c r="V2052" s="123"/>
      <c r="W2052" s="96">
        <f t="shared" si="314"/>
        <v>261038</v>
      </c>
    </row>
    <row r="2053" spans="1:23" hidden="1">
      <c r="A2053" s="165" t="s">
        <v>7446</v>
      </c>
      <c r="B2053" s="174">
        <v>2803011</v>
      </c>
      <c r="C2053" s="17" t="s">
        <v>1560</v>
      </c>
      <c r="D2053" s="17" t="s">
        <v>432</v>
      </c>
      <c r="E2053" s="17" t="s">
        <v>430</v>
      </c>
      <c r="F2053" s="17" t="s">
        <v>2327</v>
      </c>
      <c r="G2053" s="20" t="s">
        <v>423</v>
      </c>
      <c r="H2053" s="20" t="s">
        <v>4329</v>
      </c>
      <c r="I2053" s="20" t="str">
        <f t="shared" si="315"/>
        <v>M Działdowo (1)</v>
      </c>
      <c r="J2053" s="18" t="s">
        <v>35</v>
      </c>
      <c r="K2053" s="151">
        <v>19777</v>
      </c>
      <c r="L2053" s="154">
        <v>2730</v>
      </c>
      <c r="M2053" s="68">
        <v>35</v>
      </c>
      <c r="N2053" s="187">
        <v>5297.09</v>
      </c>
      <c r="O2053" s="32">
        <f t="shared" si="311"/>
        <v>1.7697324999999999E-3</v>
      </c>
      <c r="P2053" s="32">
        <f t="shared" si="312"/>
        <v>9.1207989999999997E-4</v>
      </c>
      <c r="Q2053" s="30">
        <f t="shared" si="313"/>
        <v>3.3265710000000002E-4</v>
      </c>
      <c r="R2053" s="94">
        <f t="shared" si="316"/>
        <v>166328</v>
      </c>
      <c r="S2053" s="122"/>
      <c r="T2053" s="122"/>
      <c r="U2053" s="122"/>
      <c r="V2053" s="123"/>
      <c r="W2053" s="96">
        <f t="shared" si="314"/>
        <v>166328</v>
      </c>
    </row>
    <row r="2054" spans="1:23" hidden="1">
      <c r="A2054" s="165" t="s">
        <v>7447</v>
      </c>
      <c r="B2054" s="174">
        <v>2803022</v>
      </c>
      <c r="C2054" s="17" t="s">
        <v>1560</v>
      </c>
      <c r="D2054" s="17" t="s">
        <v>432</v>
      </c>
      <c r="E2054" s="17" t="s">
        <v>429</v>
      </c>
      <c r="F2054" s="17" t="s">
        <v>2328</v>
      </c>
      <c r="G2054" s="20" t="s">
        <v>424</v>
      </c>
      <c r="H2054" s="20" t="s">
        <v>4330</v>
      </c>
      <c r="I2054" s="20" t="str">
        <f t="shared" si="315"/>
        <v>Gm Działdowo (2)</v>
      </c>
      <c r="J2054" s="18" t="s">
        <v>35</v>
      </c>
      <c r="K2054" s="151">
        <v>9540</v>
      </c>
      <c r="L2054" s="154">
        <v>1611</v>
      </c>
      <c r="M2054" s="68">
        <v>78</v>
      </c>
      <c r="N2054" s="187">
        <v>3988.01</v>
      </c>
      <c r="O2054" s="32">
        <f t="shared" si="311"/>
        <v>8.1761005999999997E-3</v>
      </c>
      <c r="P2054" s="32">
        <f t="shared" si="312"/>
        <v>3.3028247E-3</v>
      </c>
      <c r="Q2054" s="30">
        <f t="shared" si="313"/>
        <v>1.2046184000000001E-3</v>
      </c>
      <c r="R2054" s="94">
        <f t="shared" si="316"/>
        <v>602309</v>
      </c>
      <c r="S2054" s="122"/>
      <c r="T2054" s="122"/>
      <c r="U2054" s="122"/>
      <c r="V2054" s="123"/>
      <c r="W2054" s="96">
        <f t="shared" si="314"/>
        <v>602309</v>
      </c>
    </row>
    <row r="2055" spans="1:23" hidden="1">
      <c r="A2055" s="165" t="s">
        <v>7448</v>
      </c>
      <c r="B2055" s="174">
        <v>2803032</v>
      </c>
      <c r="C2055" s="19" t="s">
        <v>1560</v>
      </c>
      <c r="D2055" s="19" t="s">
        <v>432</v>
      </c>
      <c r="E2055" s="19" t="s">
        <v>432</v>
      </c>
      <c r="F2055" s="17" t="s">
        <v>2328</v>
      </c>
      <c r="G2055" s="20" t="s">
        <v>424</v>
      </c>
      <c r="H2055" s="20" t="s">
        <v>4331</v>
      </c>
      <c r="I2055" s="20" t="str">
        <f t="shared" si="315"/>
        <v>Gm Iłowo-Osada (2)</v>
      </c>
      <c r="J2055" s="18" t="s">
        <v>36</v>
      </c>
      <c r="K2055" s="151">
        <v>6558</v>
      </c>
      <c r="L2055" s="154">
        <v>1056</v>
      </c>
      <c r="M2055" s="68">
        <v>36</v>
      </c>
      <c r="N2055" s="187">
        <v>4002.53</v>
      </c>
      <c r="O2055" s="32">
        <f t="shared" si="311"/>
        <v>5.4894784E-3</v>
      </c>
      <c r="P2055" s="32">
        <f t="shared" si="312"/>
        <v>1.4483062E-3</v>
      </c>
      <c r="Q2055" s="30">
        <f t="shared" si="313"/>
        <v>5.2823159999999998E-4</v>
      </c>
      <c r="R2055" s="94">
        <f t="shared" si="316"/>
        <v>264115</v>
      </c>
      <c r="S2055" s="122"/>
      <c r="T2055" s="122"/>
      <c r="U2055" s="122"/>
      <c r="V2055" s="123"/>
      <c r="W2055" s="96">
        <f t="shared" si="314"/>
        <v>264115</v>
      </c>
    </row>
    <row r="2056" spans="1:23" hidden="1">
      <c r="A2056" s="165" t="s">
        <v>7449</v>
      </c>
      <c r="B2056" s="174">
        <v>2803043</v>
      </c>
      <c r="C2056" s="19" t="s">
        <v>1560</v>
      </c>
      <c r="D2056" s="19" t="s">
        <v>432</v>
      </c>
      <c r="E2056" s="19" t="s">
        <v>434</v>
      </c>
      <c r="F2056" s="17" t="s">
        <v>2329</v>
      </c>
      <c r="G2056" s="20" t="s">
        <v>425</v>
      </c>
      <c r="H2056" s="20" t="s">
        <v>4332</v>
      </c>
      <c r="I2056" s="20" t="str">
        <f t="shared" si="315"/>
        <v>M-Gm Lidzbark (3)</v>
      </c>
      <c r="J2056" s="18" t="s">
        <v>37</v>
      </c>
      <c r="K2056" s="151">
        <v>12903</v>
      </c>
      <c r="L2056" s="154">
        <v>1869</v>
      </c>
      <c r="M2056" s="68">
        <v>72</v>
      </c>
      <c r="N2056" s="187">
        <v>4245.59</v>
      </c>
      <c r="O2056" s="32">
        <f t="shared" si="311"/>
        <v>5.5800976000000002E-3</v>
      </c>
      <c r="P2056" s="32">
        <f t="shared" si="312"/>
        <v>2.4564789000000001E-3</v>
      </c>
      <c r="Q2056" s="30">
        <f t="shared" si="313"/>
        <v>8.9593599999999995E-4</v>
      </c>
      <c r="R2056" s="94">
        <f t="shared" si="316"/>
        <v>447968</v>
      </c>
      <c r="S2056" s="122"/>
      <c r="T2056" s="122"/>
      <c r="U2056" s="122"/>
      <c r="V2056" s="123"/>
      <c r="W2056" s="96">
        <f t="shared" si="314"/>
        <v>447968</v>
      </c>
    </row>
    <row r="2057" spans="1:23" hidden="1">
      <c r="A2057" s="165" t="s">
        <v>7450</v>
      </c>
      <c r="B2057" s="174">
        <v>2803052</v>
      </c>
      <c r="C2057" s="19" t="s">
        <v>1560</v>
      </c>
      <c r="D2057" s="19" t="s">
        <v>432</v>
      </c>
      <c r="E2057" s="19" t="s">
        <v>436</v>
      </c>
      <c r="F2057" s="17" t="s">
        <v>2328</v>
      </c>
      <c r="G2057" s="20" t="s">
        <v>424</v>
      </c>
      <c r="H2057" s="20" t="s">
        <v>4333</v>
      </c>
      <c r="I2057" s="20" t="str">
        <f t="shared" si="315"/>
        <v>Gm Płośnica (2)</v>
      </c>
      <c r="J2057" s="18" t="s">
        <v>38</v>
      </c>
      <c r="K2057" s="151">
        <v>4981</v>
      </c>
      <c r="L2057" s="154">
        <v>681</v>
      </c>
      <c r="M2057" s="68">
        <v>50</v>
      </c>
      <c r="N2057" s="187">
        <v>4118.08</v>
      </c>
      <c r="O2057" s="32">
        <f t="shared" si="311"/>
        <v>1.00381449E-2</v>
      </c>
      <c r="P2057" s="32">
        <f t="shared" si="312"/>
        <v>1.6599912000000001E-3</v>
      </c>
      <c r="Q2057" s="30">
        <f t="shared" si="313"/>
        <v>6.0543809999999995E-4</v>
      </c>
      <c r="R2057" s="94">
        <f t="shared" si="316"/>
        <v>302719</v>
      </c>
      <c r="S2057" s="122"/>
      <c r="T2057" s="122"/>
      <c r="U2057" s="122"/>
      <c r="V2057" s="123"/>
      <c r="W2057" s="96">
        <f t="shared" si="314"/>
        <v>302719</v>
      </c>
    </row>
    <row r="2058" spans="1:23" hidden="1">
      <c r="A2058" s="165" t="s">
        <v>7451</v>
      </c>
      <c r="B2058" s="174">
        <v>2803062</v>
      </c>
      <c r="C2058" s="19" t="s">
        <v>1560</v>
      </c>
      <c r="D2058" s="19" t="s">
        <v>432</v>
      </c>
      <c r="E2058" s="19" t="s">
        <v>438</v>
      </c>
      <c r="F2058" s="17" t="s">
        <v>2328</v>
      </c>
      <c r="G2058" s="20" t="s">
        <v>424</v>
      </c>
      <c r="H2058" s="20" t="s">
        <v>3525</v>
      </c>
      <c r="I2058" s="20" t="str">
        <f t="shared" si="315"/>
        <v>Gm Rybno (2)</v>
      </c>
      <c r="J2058" s="18" t="s">
        <v>1566</v>
      </c>
      <c r="K2058" s="151">
        <v>6665</v>
      </c>
      <c r="L2058" s="154">
        <v>1036</v>
      </c>
      <c r="M2058" s="68">
        <v>35</v>
      </c>
      <c r="N2058" s="187">
        <v>3955.08</v>
      </c>
      <c r="O2058" s="32">
        <f t="shared" si="311"/>
        <v>5.2513127999999996E-3</v>
      </c>
      <c r="P2058" s="32">
        <f t="shared" si="312"/>
        <v>1.3755372000000001E-3</v>
      </c>
      <c r="Q2058" s="30">
        <f t="shared" si="313"/>
        <v>5.0169099999999996E-4</v>
      </c>
      <c r="R2058" s="94">
        <f t="shared" si="316"/>
        <v>250845</v>
      </c>
      <c r="S2058" s="122"/>
      <c r="T2058" s="122"/>
      <c r="U2058" s="122"/>
      <c r="V2058" s="123"/>
      <c r="W2058" s="96">
        <f t="shared" si="314"/>
        <v>250845</v>
      </c>
    </row>
    <row r="2059" spans="1:23" hidden="1">
      <c r="A2059" s="165" t="s">
        <v>7452</v>
      </c>
      <c r="B2059" s="174">
        <v>2804012</v>
      </c>
      <c r="C2059" s="17" t="s">
        <v>1560</v>
      </c>
      <c r="D2059" s="17" t="s">
        <v>434</v>
      </c>
      <c r="E2059" s="17" t="s">
        <v>430</v>
      </c>
      <c r="F2059" s="17" t="s">
        <v>2328</v>
      </c>
      <c r="G2059" s="20" t="s">
        <v>424</v>
      </c>
      <c r="H2059" s="20" t="s">
        <v>4334</v>
      </c>
      <c r="I2059" s="20" t="str">
        <f t="shared" si="315"/>
        <v>Gm Elbląg (2)</v>
      </c>
      <c r="J2059" s="18" t="s">
        <v>39</v>
      </c>
      <c r="K2059" s="151">
        <v>7658</v>
      </c>
      <c r="L2059" s="154">
        <v>1231</v>
      </c>
      <c r="M2059" s="68">
        <v>81</v>
      </c>
      <c r="N2059" s="187">
        <v>6353.5</v>
      </c>
      <c r="O2059" s="32">
        <f t="shared" si="311"/>
        <v>1.05771741E-2</v>
      </c>
      <c r="P2059" s="32">
        <f t="shared" si="312"/>
        <v>2.0493429999999999E-3</v>
      </c>
      <c r="Q2059" s="30">
        <f t="shared" si="313"/>
        <v>7.4744389999999996E-4</v>
      </c>
      <c r="R2059" s="94">
        <f t="shared" si="316"/>
        <v>373721</v>
      </c>
      <c r="S2059" s="122"/>
      <c r="T2059" s="122"/>
      <c r="U2059" s="122"/>
      <c r="V2059" s="123"/>
      <c r="W2059" s="96">
        <f t="shared" si="314"/>
        <v>373721</v>
      </c>
    </row>
    <row r="2060" spans="1:23" hidden="1">
      <c r="A2060" s="165" t="s">
        <v>7453</v>
      </c>
      <c r="B2060" s="174">
        <v>2804022</v>
      </c>
      <c r="C2060" s="17" t="s">
        <v>1560</v>
      </c>
      <c r="D2060" s="17" t="s">
        <v>434</v>
      </c>
      <c r="E2060" s="17" t="s">
        <v>429</v>
      </c>
      <c r="F2060" s="17" t="s">
        <v>2328</v>
      </c>
      <c r="G2060" s="20" t="s">
        <v>424</v>
      </c>
      <c r="H2060" s="20" t="s">
        <v>4335</v>
      </c>
      <c r="I2060" s="20" t="str">
        <f t="shared" si="315"/>
        <v>Gm Godkowo (2)</v>
      </c>
      <c r="J2060" s="18" t="s">
        <v>40</v>
      </c>
      <c r="K2060" s="151">
        <v>2644</v>
      </c>
      <c r="L2060" s="154">
        <v>375</v>
      </c>
      <c r="M2060" s="68">
        <v>42</v>
      </c>
      <c r="N2060" s="187">
        <v>3350.87</v>
      </c>
      <c r="O2060" s="32">
        <f t="shared" si="311"/>
        <v>1.58850226E-2</v>
      </c>
      <c r="P2060" s="32">
        <f t="shared" si="312"/>
        <v>1.7777124E-3</v>
      </c>
      <c r="Q2060" s="30">
        <f t="shared" si="313"/>
        <v>6.483738E-4</v>
      </c>
      <c r="R2060" s="94">
        <f t="shared" si="316"/>
        <v>324186</v>
      </c>
      <c r="S2060" s="122"/>
      <c r="T2060" s="122"/>
      <c r="U2060" s="122"/>
      <c r="V2060" s="123"/>
      <c r="W2060" s="96">
        <f t="shared" si="314"/>
        <v>324186</v>
      </c>
    </row>
    <row r="2061" spans="1:23" hidden="1">
      <c r="A2061" s="165" t="s">
        <v>7454</v>
      </c>
      <c r="B2061" s="174">
        <v>2804032</v>
      </c>
      <c r="C2061" s="19" t="s">
        <v>1560</v>
      </c>
      <c r="D2061" s="19" t="s">
        <v>434</v>
      </c>
      <c r="E2061" s="19" t="s">
        <v>432</v>
      </c>
      <c r="F2061" s="17" t="s">
        <v>2328</v>
      </c>
      <c r="G2061" s="20" t="s">
        <v>424</v>
      </c>
      <c r="H2061" s="20" t="s">
        <v>4336</v>
      </c>
      <c r="I2061" s="20" t="str">
        <f t="shared" si="315"/>
        <v>Gm Gronowo Elbląskie (2)</v>
      </c>
      <c r="J2061" s="18" t="s">
        <v>41</v>
      </c>
      <c r="K2061" s="151">
        <v>4711</v>
      </c>
      <c r="L2061" s="154">
        <v>719</v>
      </c>
      <c r="M2061" s="68">
        <v>35</v>
      </c>
      <c r="N2061" s="187">
        <v>4552.97</v>
      </c>
      <c r="O2061" s="32">
        <f t="shared" si="311"/>
        <v>7.4294204999999997E-3</v>
      </c>
      <c r="P2061" s="32">
        <f t="shared" si="312"/>
        <v>1.1732457999999999E-3</v>
      </c>
      <c r="Q2061" s="30">
        <f t="shared" si="313"/>
        <v>4.279105E-4</v>
      </c>
      <c r="R2061" s="94">
        <f t="shared" si="316"/>
        <v>213955</v>
      </c>
      <c r="S2061" s="122"/>
      <c r="T2061" s="122"/>
      <c r="U2061" s="122"/>
      <c r="V2061" s="123"/>
      <c r="W2061" s="96">
        <f t="shared" si="314"/>
        <v>213955</v>
      </c>
    </row>
    <row r="2062" spans="1:23" hidden="1">
      <c r="A2062" s="165" t="s">
        <v>7455</v>
      </c>
      <c r="B2062" s="174">
        <v>2804042</v>
      </c>
      <c r="C2062" s="19" t="s">
        <v>1560</v>
      </c>
      <c r="D2062" s="19" t="s">
        <v>434</v>
      </c>
      <c r="E2062" s="19" t="s">
        <v>434</v>
      </c>
      <c r="F2062" s="17" t="s">
        <v>2328</v>
      </c>
      <c r="G2062" s="20" t="s">
        <v>424</v>
      </c>
      <c r="H2062" s="20" t="s">
        <v>4337</v>
      </c>
      <c r="I2062" s="20" t="str">
        <f t="shared" si="315"/>
        <v>Gm Markusy (2)</v>
      </c>
      <c r="J2062" s="18" t="s">
        <v>42</v>
      </c>
      <c r="K2062" s="151">
        <v>3835</v>
      </c>
      <c r="L2062" s="154">
        <v>574</v>
      </c>
      <c r="M2062" s="68">
        <v>52</v>
      </c>
      <c r="N2062" s="187">
        <v>3147.86</v>
      </c>
      <c r="O2062" s="32">
        <f t="shared" si="311"/>
        <v>1.3559322E-2</v>
      </c>
      <c r="P2062" s="32">
        <f t="shared" si="312"/>
        <v>2.4724895000000002E-3</v>
      </c>
      <c r="Q2062" s="30">
        <f t="shared" si="313"/>
        <v>9.0177550000000001E-4</v>
      </c>
      <c r="R2062" s="94">
        <f t="shared" si="316"/>
        <v>450887</v>
      </c>
      <c r="S2062" s="122"/>
      <c r="T2062" s="122"/>
      <c r="U2062" s="122"/>
      <c r="V2062" s="123"/>
      <c r="W2062" s="96">
        <f t="shared" si="314"/>
        <v>450887</v>
      </c>
    </row>
    <row r="2063" spans="1:23" hidden="1">
      <c r="A2063" s="165" t="s">
        <v>7456</v>
      </c>
      <c r="B2063" s="174">
        <v>2804052</v>
      </c>
      <c r="C2063" s="19" t="s">
        <v>1560</v>
      </c>
      <c r="D2063" s="19" t="s">
        <v>434</v>
      </c>
      <c r="E2063" s="19" t="s">
        <v>436</v>
      </c>
      <c r="F2063" s="17" t="s">
        <v>2328</v>
      </c>
      <c r="G2063" s="20" t="s">
        <v>424</v>
      </c>
      <c r="H2063" s="20" t="s">
        <v>4338</v>
      </c>
      <c r="I2063" s="20" t="str">
        <f t="shared" si="315"/>
        <v>Gm Milejewo (2)</v>
      </c>
      <c r="J2063" s="18" t="s">
        <v>43</v>
      </c>
      <c r="K2063" s="151">
        <v>3241</v>
      </c>
      <c r="L2063" s="154">
        <v>503</v>
      </c>
      <c r="M2063" s="68">
        <v>17</v>
      </c>
      <c r="N2063" s="187">
        <v>5738.93</v>
      </c>
      <c r="O2063" s="32">
        <f t="shared" si="311"/>
        <v>5.2452946000000004E-3</v>
      </c>
      <c r="P2063" s="32">
        <f t="shared" si="312"/>
        <v>4.5973429999999999E-4</v>
      </c>
      <c r="Q2063" s="30">
        <f t="shared" si="313"/>
        <v>1.6767590000000001E-4</v>
      </c>
      <c r="R2063" s="94">
        <f t="shared" si="316"/>
        <v>83837</v>
      </c>
      <c r="S2063" s="122"/>
      <c r="T2063" s="122"/>
      <c r="U2063" s="122"/>
      <c r="V2063" s="123"/>
      <c r="W2063" s="96">
        <f t="shared" si="314"/>
        <v>83837</v>
      </c>
    </row>
    <row r="2064" spans="1:23" hidden="1">
      <c r="A2064" s="165" t="s">
        <v>7457</v>
      </c>
      <c r="B2064" s="174">
        <v>2804063</v>
      </c>
      <c r="C2064" s="19" t="s">
        <v>1560</v>
      </c>
      <c r="D2064" s="19" t="s">
        <v>434</v>
      </c>
      <c r="E2064" s="19" t="s">
        <v>438</v>
      </c>
      <c r="F2064" s="17" t="s">
        <v>2329</v>
      </c>
      <c r="G2064" s="20" t="s">
        <v>425</v>
      </c>
      <c r="H2064" s="20" t="s">
        <v>4339</v>
      </c>
      <c r="I2064" s="20" t="str">
        <f t="shared" si="315"/>
        <v>M-Gm Młynary (3)</v>
      </c>
      <c r="J2064" s="18" t="s">
        <v>44</v>
      </c>
      <c r="K2064" s="151">
        <v>4057</v>
      </c>
      <c r="L2064" s="154">
        <v>522</v>
      </c>
      <c r="M2064" s="68">
        <v>21</v>
      </c>
      <c r="N2064" s="187">
        <v>3577.47</v>
      </c>
      <c r="O2064" s="32">
        <f t="shared" si="311"/>
        <v>5.1762385000000003E-3</v>
      </c>
      <c r="P2064" s="32">
        <f t="shared" si="312"/>
        <v>7.552813E-4</v>
      </c>
      <c r="Q2064" s="30">
        <f t="shared" si="313"/>
        <v>2.7546889999999999E-4</v>
      </c>
      <c r="R2064" s="94">
        <f t="shared" si="316"/>
        <v>137734</v>
      </c>
      <c r="S2064" s="122"/>
      <c r="T2064" s="122"/>
      <c r="U2064" s="122"/>
      <c r="V2064" s="123"/>
      <c r="W2064" s="96">
        <f t="shared" si="314"/>
        <v>137734</v>
      </c>
    </row>
    <row r="2065" spans="1:23" hidden="1">
      <c r="A2065" s="165" t="s">
        <v>7458</v>
      </c>
      <c r="B2065" s="174">
        <v>2804073</v>
      </c>
      <c r="C2065" s="19" t="s">
        <v>1560</v>
      </c>
      <c r="D2065" s="19" t="s">
        <v>434</v>
      </c>
      <c r="E2065" s="19" t="s">
        <v>445</v>
      </c>
      <c r="F2065" s="17" t="s">
        <v>2329</v>
      </c>
      <c r="G2065" s="20" t="s">
        <v>425</v>
      </c>
      <c r="H2065" s="20" t="s">
        <v>4340</v>
      </c>
      <c r="I2065" s="20" t="str">
        <f t="shared" si="315"/>
        <v>M-Gm Pasłęk (3)</v>
      </c>
      <c r="J2065" s="18" t="s">
        <v>45</v>
      </c>
      <c r="K2065" s="151">
        <v>17892</v>
      </c>
      <c r="L2065" s="154">
        <v>2651</v>
      </c>
      <c r="M2065" s="68">
        <v>141</v>
      </c>
      <c r="N2065" s="187">
        <v>4282.87</v>
      </c>
      <c r="O2065" s="32">
        <f t="shared" si="311"/>
        <v>7.8806169999999995E-3</v>
      </c>
      <c r="P2065" s="32">
        <f t="shared" si="312"/>
        <v>4.8779243000000002E-3</v>
      </c>
      <c r="Q2065" s="30">
        <f t="shared" si="313"/>
        <v>1.7790945999999999E-3</v>
      </c>
      <c r="R2065" s="94">
        <f t="shared" si="316"/>
        <v>889547</v>
      </c>
      <c r="S2065" s="122"/>
      <c r="T2065" s="122"/>
      <c r="U2065" s="122"/>
      <c r="V2065" s="123"/>
      <c r="W2065" s="96">
        <f t="shared" si="314"/>
        <v>889547</v>
      </c>
    </row>
    <row r="2066" spans="1:23" hidden="1">
      <c r="A2066" s="165" t="s">
        <v>7459</v>
      </c>
      <c r="B2066" s="174">
        <v>2804082</v>
      </c>
      <c r="C2066" s="19" t="s">
        <v>1560</v>
      </c>
      <c r="D2066" s="19" t="s">
        <v>434</v>
      </c>
      <c r="E2066" s="19" t="s">
        <v>469</v>
      </c>
      <c r="F2066" s="17" t="s">
        <v>2328</v>
      </c>
      <c r="G2066" s="20" t="s">
        <v>424</v>
      </c>
      <c r="H2066" s="20" t="s">
        <v>4341</v>
      </c>
      <c r="I2066" s="20" t="str">
        <f t="shared" si="315"/>
        <v>Gm Rychliki (2)</v>
      </c>
      <c r="J2066" s="18" t="s">
        <v>46</v>
      </c>
      <c r="K2066" s="151">
        <v>3410</v>
      </c>
      <c r="L2066" s="154">
        <v>425</v>
      </c>
      <c r="M2066" s="68">
        <v>17</v>
      </c>
      <c r="N2066" s="187">
        <v>3886.39</v>
      </c>
      <c r="O2066" s="32">
        <f t="shared" si="311"/>
        <v>4.9853372000000003E-3</v>
      </c>
      <c r="P2066" s="32">
        <f t="shared" si="312"/>
        <v>5.451764E-4</v>
      </c>
      <c r="Q2066" s="30">
        <f t="shared" si="313"/>
        <v>1.988387E-4</v>
      </c>
      <c r="R2066" s="94">
        <f t="shared" si="316"/>
        <v>99419</v>
      </c>
      <c r="S2066" s="122"/>
      <c r="T2066" s="122"/>
      <c r="U2066" s="122"/>
      <c r="V2066" s="123"/>
      <c r="W2066" s="96">
        <f t="shared" si="314"/>
        <v>99419</v>
      </c>
    </row>
    <row r="2067" spans="1:23" hidden="1">
      <c r="A2067" s="165" t="s">
        <v>7460</v>
      </c>
      <c r="B2067" s="174">
        <v>2804093</v>
      </c>
      <c r="C2067" s="19" t="s">
        <v>1560</v>
      </c>
      <c r="D2067" s="19" t="s">
        <v>434</v>
      </c>
      <c r="E2067" s="19" t="s">
        <v>471</v>
      </c>
      <c r="F2067" s="17" t="s">
        <v>2329</v>
      </c>
      <c r="G2067" s="20" t="s">
        <v>425</v>
      </c>
      <c r="H2067" s="20" t="s">
        <v>4342</v>
      </c>
      <c r="I2067" s="20" t="str">
        <f t="shared" si="315"/>
        <v>M-Gm Tolkmicko (3)</v>
      </c>
      <c r="J2067" s="18" t="s">
        <v>47</v>
      </c>
      <c r="K2067" s="151">
        <v>5867</v>
      </c>
      <c r="L2067" s="154">
        <v>810</v>
      </c>
      <c r="M2067" s="68">
        <v>24</v>
      </c>
      <c r="N2067" s="187">
        <v>3366.36</v>
      </c>
      <c r="O2067" s="32">
        <f t="shared" si="311"/>
        <v>4.0906765999999999E-3</v>
      </c>
      <c r="P2067" s="32">
        <f t="shared" si="312"/>
        <v>9.8428209999999999E-4</v>
      </c>
      <c r="Q2067" s="30">
        <f t="shared" si="313"/>
        <v>3.5899100000000002E-4</v>
      </c>
      <c r="R2067" s="94">
        <f t="shared" si="316"/>
        <v>179495</v>
      </c>
      <c r="S2067" s="122"/>
      <c r="T2067" s="122"/>
      <c r="U2067" s="122"/>
      <c r="V2067" s="123"/>
      <c r="W2067" s="96">
        <f t="shared" si="314"/>
        <v>179495</v>
      </c>
    </row>
    <row r="2068" spans="1:23" hidden="1">
      <c r="A2068" s="165" t="s">
        <v>7461</v>
      </c>
      <c r="B2068" s="174">
        <v>2805011</v>
      </c>
      <c r="C2068" s="19" t="s">
        <v>1560</v>
      </c>
      <c r="D2068" s="19" t="s">
        <v>436</v>
      </c>
      <c r="E2068" s="19" t="s">
        <v>430</v>
      </c>
      <c r="F2068" s="17" t="s">
        <v>2327</v>
      </c>
      <c r="G2068" s="20" t="s">
        <v>423</v>
      </c>
      <c r="H2068" s="20" t="s">
        <v>4343</v>
      </c>
      <c r="I2068" s="20" t="str">
        <f t="shared" si="315"/>
        <v>M Ełk (1)</v>
      </c>
      <c r="J2068" s="18" t="s">
        <v>48</v>
      </c>
      <c r="K2068" s="151">
        <v>58889</v>
      </c>
      <c r="L2068" s="154">
        <v>8970</v>
      </c>
      <c r="M2068" s="68">
        <v>91</v>
      </c>
      <c r="N2068" s="187">
        <v>4254.1000000000004</v>
      </c>
      <c r="O2068" s="32">
        <f t="shared" si="311"/>
        <v>1.5452801E-3</v>
      </c>
      <c r="P2068" s="32">
        <f t="shared" si="312"/>
        <v>3.2583066000000001E-3</v>
      </c>
      <c r="Q2068" s="30">
        <f t="shared" si="313"/>
        <v>1.1883816000000001E-3</v>
      </c>
      <c r="R2068" s="94">
        <f t="shared" si="316"/>
        <v>594190</v>
      </c>
      <c r="S2068" s="122"/>
      <c r="T2068" s="122"/>
      <c r="U2068" s="122"/>
      <c r="V2068" s="123"/>
      <c r="W2068" s="96">
        <f t="shared" si="314"/>
        <v>594190</v>
      </c>
    </row>
    <row r="2069" spans="1:23" hidden="1">
      <c r="A2069" s="165" t="s">
        <v>7462</v>
      </c>
      <c r="B2069" s="174">
        <v>2805022</v>
      </c>
      <c r="C2069" s="19" t="s">
        <v>1560</v>
      </c>
      <c r="D2069" s="19" t="s">
        <v>436</v>
      </c>
      <c r="E2069" s="19" t="s">
        <v>429</v>
      </c>
      <c r="F2069" s="17" t="s">
        <v>2328</v>
      </c>
      <c r="G2069" s="20" t="s">
        <v>424</v>
      </c>
      <c r="H2069" s="20" t="s">
        <v>4344</v>
      </c>
      <c r="I2069" s="20" t="str">
        <f t="shared" si="315"/>
        <v>Gm Ełk (2)</v>
      </c>
      <c r="J2069" s="18" t="s">
        <v>48</v>
      </c>
      <c r="K2069" s="151">
        <v>12909</v>
      </c>
      <c r="L2069" s="154">
        <v>2163</v>
      </c>
      <c r="M2069" s="68">
        <v>40</v>
      </c>
      <c r="N2069" s="187">
        <v>5439.22</v>
      </c>
      <c r="O2069" s="32">
        <f t="shared" si="311"/>
        <v>3.0986133000000002E-3</v>
      </c>
      <c r="P2069" s="32">
        <f t="shared" si="312"/>
        <v>1.2322171999999999E-3</v>
      </c>
      <c r="Q2069" s="30">
        <f t="shared" si="313"/>
        <v>4.4941879999999999E-4</v>
      </c>
      <c r="R2069" s="94">
        <f t="shared" si="316"/>
        <v>224709</v>
      </c>
      <c r="S2069" s="122"/>
      <c r="T2069" s="122"/>
      <c r="U2069" s="122"/>
      <c r="V2069" s="123"/>
      <c r="W2069" s="96">
        <f t="shared" si="314"/>
        <v>224709</v>
      </c>
    </row>
    <row r="2070" spans="1:23" hidden="1">
      <c r="A2070" s="165" t="s">
        <v>7463</v>
      </c>
      <c r="B2070" s="174">
        <v>2805032</v>
      </c>
      <c r="C2070" s="19" t="s">
        <v>1560</v>
      </c>
      <c r="D2070" s="19" t="s">
        <v>436</v>
      </c>
      <c r="E2070" s="19" t="s">
        <v>432</v>
      </c>
      <c r="F2070" s="17" t="s">
        <v>2328</v>
      </c>
      <c r="G2070" s="20" t="s">
        <v>424</v>
      </c>
      <c r="H2070" s="20" t="s">
        <v>4345</v>
      </c>
      <c r="I2070" s="20" t="str">
        <f t="shared" si="315"/>
        <v>Gm Kalinowo (2)</v>
      </c>
      <c r="J2070" s="18" t="s">
        <v>49</v>
      </c>
      <c r="K2070" s="151">
        <v>6019</v>
      </c>
      <c r="L2070" s="154">
        <v>813</v>
      </c>
      <c r="M2070" s="68">
        <v>61</v>
      </c>
      <c r="N2070" s="187">
        <v>2963.26</v>
      </c>
      <c r="O2070" s="32">
        <f t="shared" si="311"/>
        <v>1.0134573799999999E-2</v>
      </c>
      <c r="P2070" s="32">
        <f t="shared" si="312"/>
        <v>2.7805216E-3</v>
      </c>
      <c r="Q2070" s="30">
        <f t="shared" si="313"/>
        <v>1.0141220999999999E-3</v>
      </c>
      <c r="R2070" s="94">
        <f t="shared" si="316"/>
        <v>507061</v>
      </c>
      <c r="S2070" s="122"/>
      <c r="T2070" s="122"/>
      <c r="U2070" s="122"/>
      <c r="V2070" s="123"/>
      <c r="W2070" s="96">
        <f t="shared" si="314"/>
        <v>507061</v>
      </c>
    </row>
    <row r="2071" spans="1:23" hidden="1">
      <c r="A2071" s="165" t="s">
        <v>7464</v>
      </c>
      <c r="B2071" s="174">
        <v>2805042</v>
      </c>
      <c r="C2071" s="19" t="s">
        <v>1560</v>
      </c>
      <c r="D2071" s="19" t="s">
        <v>436</v>
      </c>
      <c r="E2071" s="19" t="s">
        <v>434</v>
      </c>
      <c r="F2071" s="17" t="s">
        <v>2328</v>
      </c>
      <c r="G2071" s="20" t="s">
        <v>424</v>
      </c>
      <c r="H2071" s="20" t="s">
        <v>4346</v>
      </c>
      <c r="I2071" s="20" t="str">
        <f t="shared" si="315"/>
        <v>Gm Prostki (2)</v>
      </c>
      <c r="J2071" s="18" t="s">
        <v>50</v>
      </c>
      <c r="K2071" s="151">
        <v>6576</v>
      </c>
      <c r="L2071" s="154">
        <v>961</v>
      </c>
      <c r="M2071" s="68">
        <v>89</v>
      </c>
      <c r="N2071" s="187">
        <v>3934.83</v>
      </c>
      <c r="O2071" s="32">
        <f t="shared" si="311"/>
        <v>1.35340632E-2</v>
      </c>
      <c r="P2071" s="32">
        <f t="shared" si="312"/>
        <v>3.3054120999999998E-3</v>
      </c>
      <c r="Q2071" s="30">
        <f t="shared" si="313"/>
        <v>1.2055620999999999E-3</v>
      </c>
      <c r="R2071" s="94">
        <f t="shared" si="316"/>
        <v>602781</v>
      </c>
      <c r="S2071" s="122"/>
      <c r="T2071" s="122"/>
      <c r="U2071" s="122"/>
      <c r="V2071" s="123"/>
      <c r="W2071" s="96">
        <f t="shared" si="314"/>
        <v>602781</v>
      </c>
    </row>
    <row r="2072" spans="1:23" hidden="1">
      <c r="A2072" s="165" t="s">
        <v>7465</v>
      </c>
      <c r="B2072" s="174">
        <v>2805052</v>
      </c>
      <c r="C2072" s="19" t="s">
        <v>1560</v>
      </c>
      <c r="D2072" s="19" t="s">
        <v>436</v>
      </c>
      <c r="E2072" s="19" t="s">
        <v>436</v>
      </c>
      <c r="F2072" s="17" t="s">
        <v>2328</v>
      </c>
      <c r="G2072" s="20" t="s">
        <v>424</v>
      </c>
      <c r="H2072" s="20" t="s">
        <v>4347</v>
      </c>
      <c r="I2072" s="20" t="str">
        <f t="shared" si="315"/>
        <v>Gm Stare Juchy (2)</v>
      </c>
      <c r="J2072" s="18" t="s">
        <v>51</v>
      </c>
      <c r="K2072" s="151">
        <v>3278</v>
      </c>
      <c r="L2072" s="154">
        <v>388</v>
      </c>
      <c r="M2072" s="68">
        <v>31</v>
      </c>
      <c r="N2072" s="187">
        <v>3775.45</v>
      </c>
      <c r="O2072" s="32">
        <f t="shared" ref="O2072:O2103" si="317" xml:space="preserve"> ROUNDDOWN(M2072/K2072,10)</f>
        <v>9.4569858999999992E-3</v>
      </c>
      <c r="P2072" s="32">
        <f t="shared" ref="P2072:P2103" si="318">ROUNDDOWN(L2072*O2072/N2072,10)</f>
        <v>9.7188690000000002E-4</v>
      </c>
      <c r="Q2072" s="30">
        <f t="shared" ref="Q2072:Q2103" si="319">ROUNDDOWN(P2072/$P$2498,10)</f>
        <v>3.5447009999999999E-4</v>
      </c>
      <c r="R2072" s="94">
        <f t="shared" si="316"/>
        <v>177235</v>
      </c>
      <c r="S2072" s="122"/>
      <c r="T2072" s="122"/>
      <c r="U2072" s="122"/>
      <c r="V2072" s="123"/>
      <c r="W2072" s="96">
        <f t="shared" ref="W2072:W2103" si="320">MIN(R2072:U2072)</f>
        <v>177235</v>
      </c>
    </row>
    <row r="2073" spans="1:23" hidden="1">
      <c r="A2073" s="165" t="s">
        <v>7466</v>
      </c>
      <c r="B2073" s="174">
        <v>2806011</v>
      </c>
      <c r="C2073" s="19" t="s">
        <v>1560</v>
      </c>
      <c r="D2073" s="19" t="s">
        <v>438</v>
      </c>
      <c r="E2073" s="19" t="s">
        <v>430</v>
      </c>
      <c r="F2073" s="17" t="s">
        <v>2327</v>
      </c>
      <c r="G2073" s="20" t="s">
        <v>423</v>
      </c>
      <c r="H2073" s="20" t="s">
        <v>4348</v>
      </c>
      <c r="I2073" s="20" t="str">
        <f t="shared" si="315"/>
        <v>M Giżycko (1)</v>
      </c>
      <c r="J2073" s="18" t="s">
        <v>52</v>
      </c>
      <c r="K2073" s="151">
        <v>26482</v>
      </c>
      <c r="L2073" s="154">
        <v>3495</v>
      </c>
      <c r="M2073" s="68">
        <v>17</v>
      </c>
      <c r="N2073" s="187">
        <v>4483.07</v>
      </c>
      <c r="O2073" s="32">
        <f t="shared" si="317"/>
        <v>6.4194540000000002E-4</v>
      </c>
      <c r="P2073" s="32">
        <f t="shared" si="318"/>
        <v>5.0046040000000002E-4</v>
      </c>
      <c r="Q2073" s="30">
        <f t="shared" si="319"/>
        <v>1.8252970000000001E-4</v>
      </c>
      <c r="R2073" s="94">
        <f t="shared" si="316"/>
        <v>91264</v>
      </c>
      <c r="S2073" s="122"/>
      <c r="T2073" s="122"/>
      <c r="U2073" s="122"/>
      <c r="V2073" s="123"/>
      <c r="W2073" s="96">
        <f t="shared" si="320"/>
        <v>91264</v>
      </c>
    </row>
    <row r="2074" spans="1:23" hidden="1">
      <c r="A2074" s="165" t="s">
        <v>7467</v>
      </c>
      <c r="B2074" s="174">
        <v>2806042</v>
      </c>
      <c r="C2074" s="19" t="s">
        <v>1560</v>
      </c>
      <c r="D2074" s="19" t="s">
        <v>438</v>
      </c>
      <c r="E2074" s="19" t="s">
        <v>434</v>
      </c>
      <c r="F2074" s="17" t="s">
        <v>2328</v>
      </c>
      <c r="G2074" s="20" t="s">
        <v>424</v>
      </c>
      <c r="H2074" s="20" t="s">
        <v>4349</v>
      </c>
      <c r="I2074" s="20" t="str">
        <f t="shared" si="315"/>
        <v>Gm Giżycko (2)</v>
      </c>
      <c r="J2074" s="18" t="s">
        <v>52</v>
      </c>
      <c r="K2074" s="151">
        <v>9151</v>
      </c>
      <c r="L2074" s="154">
        <v>1430</v>
      </c>
      <c r="M2074" s="68">
        <v>14</v>
      </c>
      <c r="N2074" s="187">
        <v>6520.8</v>
      </c>
      <c r="O2074" s="32">
        <f t="shared" si="317"/>
        <v>1.5298874000000001E-3</v>
      </c>
      <c r="P2074" s="32">
        <f t="shared" si="318"/>
        <v>3.3550160000000003E-4</v>
      </c>
      <c r="Q2074" s="30">
        <f t="shared" si="319"/>
        <v>1.2236530000000001E-4</v>
      </c>
      <c r="R2074" s="94">
        <f t="shared" si="316"/>
        <v>61182</v>
      </c>
      <c r="S2074" s="122"/>
      <c r="T2074" s="122"/>
      <c r="U2074" s="122"/>
      <c r="V2074" s="123"/>
      <c r="W2074" s="96">
        <f t="shared" si="320"/>
        <v>61182</v>
      </c>
    </row>
    <row r="2075" spans="1:23" hidden="1">
      <c r="A2075" s="165" t="s">
        <v>7468</v>
      </c>
      <c r="B2075" s="174">
        <v>2806052</v>
      </c>
      <c r="C2075" s="19" t="s">
        <v>1560</v>
      </c>
      <c r="D2075" s="19" t="s">
        <v>438</v>
      </c>
      <c r="E2075" s="19" t="s">
        <v>436</v>
      </c>
      <c r="F2075" s="17" t="s">
        <v>2328</v>
      </c>
      <c r="G2075" s="20" t="s">
        <v>424</v>
      </c>
      <c r="H2075" s="20" t="s">
        <v>4350</v>
      </c>
      <c r="I2075" s="20" t="str">
        <f t="shared" si="315"/>
        <v>Gm Kruklanki (2)</v>
      </c>
      <c r="J2075" s="18" t="s">
        <v>53</v>
      </c>
      <c r="K2075" s="151">
        <v>2876</v>
      </c>
      <c r="L2075" s="154">
        <v>422</v>
      </c>
      <c r="M2075" s="68">
        <v>23</v>
      </c>
      <c r="N2075" s="187">
        <v>4610.8100000000004</v>
      </c>
      <c r="O2075" s="32">
        <f t="shared" si="317"/>
        <v>7.9972182999999992E-3</v>
      </c>
      <c r="P2075" s="32">
        <f t="shared" si="318"/>
        <v>7.3193770000000002E-4</v>
      </c>
      <c r="Q2075" s="30">
        <f t="shared" si="319"/>
        <v>2.6695499999999998E-4</v>
      </c>
      <c r="R2075" s="94">
        <f t="shared" si="316"/>
        <v>133477</v>
      </c>
      <c r="S2075" s="122"/>
      <c r="T2075" s="122"/>
      <c r="U2075" s="122"/>
      <c r="V2075" s="123"/>
      <c r="W2075" s="96">
        <f t="shared" si="320"/>
        <v>133477</v>
      </c>
    </row>
    <row r="2076" spans="1:23" hidden="1">
      <c r="A2076" s="165" t="s">
        <v>7469</v>
      </c>
      <c r="B2076" s="174">
        <v>2806062</v>
      </c>
      <c r="C2076" s="19" t="s">
        <v>1560</v>
      </c>
      <c r="D2076" s="19" t="s">
        <v>438</v>
      </c>
      <c r="E2076" s="19" t="s">
        <v>438</v>
      </c>
      <c r="F2076" s="17" t="s">
        <v>2328</v>
      </c>
      <c r="G2076" s="20" t="s">
        <v>424</v>
      </c>
      <c r="H2076" s="20" t="s">
        <v>4351</v>
      </c>
      <c r="I2076" s="20" t="str">
        <f t="shared" si="315"/>
        <v>Gm Miłki (2)</v>
      </c>
      <c r="J2076" s="18" t="s">
        <v>54</v>
      </c>
      <c r="K2076" s="151">
        <v>3365</v>
      </c>
      <c r="L2076" s="154">
        <v>465</v>
      </c>
      <c r="M2076" s="68">
        <v>21</v>
      </c>
      <c r="N2076" s="187">
        <v>3860.9</v>
      </c>
      <c r="O2076" s="32">
        <f t="shared" si="317"/>
        <v>6.2407132000000002E-3</v>
      </c>
      <c r="P2076" s="32">
        <f t="shared" si="318"/>
        <v>7.516205E-4</v>
      </c>
      <c r="Q2076" s="30">
        <f t="shared" si="319"/>
        <v>2.7413379999999997E-4</v>
      </c>
      <c r="R2076" s="94">
        <f t="shared" si="316"/>
        <v>137066</v>
      </c>
      <c r="S2076" s="122"/>
      <c r="T2076" s="122"/>
      <c r="U2076" s="122"/>
      <c r="V2076" s="123"/>
      <c r="W2076" s="96">
        <f t="shared" si="320"/>
        <v>137066</v>
      </c>
    </row>
    <row r="2077" spans="1:23" hidden="1">
      <c r="A2077" s="165" t="s">
        <v>7470</v>
      </c>
      <c r="B2077" s="174">
        <v>2806083</v>
      </c>
      <c r="C2077" s="19" t="s">
        <v>1560</v>
      </c>
      <c r="D2077" s="19" t="s">
        <v>438</v>
      </c>
      <c r="E2077" s="19" t="s">
        <v>469</v>
      </c>
      <c r="F2077" s="17" t="s">
        <v>2329</v>
      </c>
      <c r="G2077" s="20" t="s">
        <v>425</v>
      </c>
      <c r="H2077" s="20" t="s">
        <v>4352</v>
      </c>
      <c r="I2077" s="20" t="str">
        <f t="shared" si="315"/>
        <v>M-Gm Ryn (3)</v>
      </c>
      <c r="J2077" s="18" t="s">
        <v>55</v>
      </c>
      <c r="K2077" s="151">
        <v>5224</v>
      </c>
      <c r="L2077" s="154">
        <v>679</v>
      </c>
      <c r="M2077" s="68">
        <v>8</v>
      </c>
      <c r="N2077" s="187">
        <v>3783.43</v>
      </c>
      <c r="O2077" s="32">
        <f t="shared" si="317"/>
        <v>1.5313935E-3</v>
      </c>
      <c r="P2077" s="32">
        <f t="shared" si="318"/>
        <v>2.7483420000000002E-4</v>
      </c>
      <c r="Q2077" s="30">
        <f t="shared" si="319"/>
        <v>1.0023850000000001E-4</v>
      </c>
      <c r="R2077" s="94">
        <f t="shared" si="316"/>
        <v>50119</v>
      </c>
      <c r="S2077" s="122"/>
      <c r="T2077" s="122"/>
      <c r="U2077" s="122"/>
      <c r="V2077" s="123"/>
      <c r="W2077" s="96">
        <f t="shared" si="320"/>
        <v>50119</v>
      </c>
    </row>
    <row r="2078" spans="1:23" hidden="1">
      <c r="A2078" s="165" t="s">
        <v>7471</v>
      </c>
      <c r="B2078" s="174">
        <v>2806102</v>
      </c>
      <c r="C2078" s="19" t="s">
        <v>1560</v>
      </c>
      <c r="D2078" s="19" t="s">
        <v>438</v>
      </c>
      <c r="E2078" s="19" t="s">
        <v>484</v>
      </c>
      <c r="F2078" s="17" t="s">
        <v>2328</v>
      </c>
      <c r="G2078" s="20" t="s">
        <v>424</v>
      </c>
      <c r="H2078" s="20" t="s">
        <v>4353</v>
      </c>
      <c r="I2078" s="20" t="str">
        <f t="shared" si="315"/>
        <v>Gm Wydminy (2)</v>
      </c>
      <c r="J2078" s="18" t="s">
        <v>56</v>
      </c>
      <c r="K2078" s="151">
        <v>5693</v>
      </c>
      <c r="L2078" s="154">
        <v>780</v>
      </c>
      <c r="M2078" s="68">
        <v>53</v>
      </c>
      <c r="N2078" s="187">
        <v>3912.62</v>
      </c>
      <c r="O2078" s="32">
        <f t="shared" si="317"/>
        <v>9.3096784999999998E-3</v>
      </c>
      <c r="P2078" s="32">
        <f t="shared" si="318"/>
        <v>1.8559301E-3</v>
      </c>
      <c r="Q2078" s="30">
        <f t="shared" si="319"/>
        <v>6.7690169999999996E-4</v>
      </c>
      <c r="R2078" s="94">
        <f t="shared" si="316"/>
        <v>338450</v>
      </c>
      <c r="S2078" s="122"/>
      <c r="T2078" s="122"/>
      <c r="U2078" s="122"/>
      <c r="V2078" s="123"/>
      <c r="W2078" s="96">
        <f t="shared" si="320"/>
        <v>338450</v>
      </c>
    </row>
    <row r="2079" spans="1:23" hidden="1">
      <c r="A2079" s="165" t="s">
        <v>7472</v>
      </c>
      <c r="B2079" s="174">
        <v>2807011</v>
      </c>
      <c r="C2079" s="19" t="s">
        <v>1560</v>
      </c>
      <c r="D2079" s="19" t="s">
        <v>445</v>
      </c>
      <c r="E2079" s="19" t="s">
        <v>430</v>
      </c>
      <c r="F2079" s="17" t="s">
        <v>2327</v>
      </c>
      <c r="G2079" s="20" t="s">
        <v>423</v>
      </c>
      <c r="H2079" s="20" t="s">
        <v>4354</v>
      </c>
      <c r="I2079" s="20" t="str">
        <f t="shared" si="315"/>
        <v>M Iława (1)</v>
      </c>
      <c r="J2079" s="18" t="s">
        <v>57</v>
      </c>
      <c r="K2079" s="151">
        <v>31798</v>
      </c>
      <c r="L2079" s="154">
        <v>4245</v>
      </c>
      <c r="M2079" s="68">
        <v>43</v>
      </c>
      <c r="N2079" s="187">
        <v>4505.51</v>
      </c>
      <c r="O2079" s="32">
        <f t="shared" si="317"/>
        <v>1.3522863E-3</v>
      </c>
      <c r="P2079" s="32">
        <f t="shared" si="318"/>
        <v>1.2740965999999999E-3</v>
      </c>
      <c r="Q2079" s="30">
        <f t="shared" si="319"/>
        <v>4.6469319999999998E-4</v>
      </c>
      <c r="R2079" s="94">
        <f t="shared" si="316"/>
        <v>232346</v>
      </c>
      <c r="S2079" s="122"/>
      <c r="T2079" s="122"/>
      <c r="U2079" s="122"/>
      <c r="V2079" s="123"/>
      <c r="W2079" s="96">
        <f t="shared" si="320"/>
        <v>232346</v>
      </c>
    </row>
    <row r="2080" spans="1:23" hidden="1">
      <c r="A2080" s="165" t="s">
        <v>7473</v>
      </c>
      <c r="B2080" s="174">
        <v>2807021</v>
      </c>
      <c r="C2080" s="19" t="s">
        <v>1560</v>
      </c>
      <c r="D2080" s="19" t="s">
        <v>445</v>
      </c>
      <c r="E2080" s="19" t="s">
        <v>429</v>
      </c>
      <c r="F2080" s="17" t="s">
        <v>2327</v>
      </c>
      <c r="G2080" s="20" t="s">
        <v>423</v>
      </c>
      <c r="H2080" s="20" t="s">
        <v>4355</v>
      </c>
      <c r="I2080" s="20" t="str">
        <f t="shared" si="315"/>
        <v>M Lubawa (1)</v>
      </c>
      <c r="J2080" s="18" t="s">
        <v>58</v>
      </c>
      <c r="K2080" s="151">
        <v>10649</v>
      </c>
      <c r="L2080" s="154">
        <v>1772</v>
      </c>
      <c r="M2080" s="68">
        <v>41</v>
      </c>
      <c r="N2080" s="187">
        <v>5319.84</v>
      </c>
      <c r="O2080" s="32">
        <f t="shared" si="317"/>
        <v>3.8501267E-3</v>
      </c>
      <c r="P2080" s="32">
        <f t="shared" si="318"/>
        <v>1.2824491E-3</v>
      </c>
      <c r="Q2080" s="30">
        <f t="shared" si="319"/>
        <v>4.6773950000000001E-4</v>
      </c>
      <c r="R2080" s="94">
        <f t="shared" si="316"/>
        <v>233869</v>
      </c>
      <c r="S2080" s="122"/>
      <c r="T2080" s="122"/>
      <c r="U2080" s="122"/>
      <c r="V2080" s="123"/>
      <c r="W2080" s="96">
        <f t="shared" si="320"/>
        <v>233869</v>
      </c>
    </row>
    <row r="2081" spans="1:23" hidden="1">
      <c r="A2081" s="165" t="s">
        <v>7474</v>
      </c>
      <c r="B2081" s="174">
        <v>2807032</v>
      </c>
      <c r="C2081" s="19" t="s">
        <v>1560</v>
      </c>
      <c r="D2081" s="19" t="s">
        <v>445</v>
      </c>
      <c r="E2081" s="19" t="s">
        <v>432</v>
      </c>
      <c r="F2081" s="17" t="s">
        <v>2328</v>
      </c>
      <c r="G2081" s="20" t="s">
        <v>424</v>
      </c>
      <c r="H2081" s="20" t="s">
        <v>4356</v>
      </c>
      <c r="I2081" s="20" t="str">
        <f t="shared" si="315"/>
        <v>Gm Iława (2)</v>
      </c>
      <c r="J2081" s="18" t="s">
        <v>57</v>
      </c>
      <c r="K2081" s="151">
        <v>13324</v>
      </c>
      <c r="L2081" s="154">
        <v>2423</v>
      </c>
      <c r="M2081" s="68">
        <v>70</v>
      </c>
      <c r="N2081" s="187">
        <v>4768.1899999999996</v>
      </c>
      <c r="O2081" s="32">
        <f t="shared" si="317"/>
        <v>5.2536774999999997E-3</v>
      </c>
      <c r="P2081" s="32">
        <f t="shared" si="318"/>
        <v>2.6697049E-3</v>
      </c>
      <c r="Q2081" s="30">
        <f t="shared" si="319"/>
        <v>9.7370460000000003E-4</v>
      </c>
      <c r="R2081" s="94">
        <f t="shared" si="316"/>
        <v>486852</v>
      </c>
      <c r="S2081" s="122"/>
      <c r="T2081" s="122"/>
      <c r="U2081" s="122"/>
      <c r="V2081" s="123"/>
      <c r="W2081" s="96">
        <f t="shared" si="320"/>
        <v>486852</v>
      </c>
    </row>
    <row r="2082" spans="1:23" hidden="1">
      <c r="A2082" s="165" t="s">
        <v>7475</v>
      </c>
      <c r="B2082" s="174">
        <v>2807043</v>
      </c>
      <c r="C2082" s="17" t="s">
        <v>1560</v>
      </c>
      <c r="D2082" s="17" t="s">
        <v>445</v>
      </c>
      <c r="E2082" s="17" t="s">
        <v>434</v>
      </c>
      <c r="F2082" s="17" t="s">
        <v>2329</v>
      </c>
      <c r="G2082" s="20" t="s">
        <v>425</v>
      </c>
      <c r="H2082" s="20" t="s">
        <v>4357</v>
      </c>
      <c r="I2082" s="20" t="str">
        <f t="shared" si="315"/>
        <v>M-Gm Kisielice (3)</v>
      </c>
      <c r="J2082" s="18" t="s">
        <v>59</v>
      </c>
      <c r="K2082" s="151">
        <v>5381</v>
      </c>
      <c r="L2082" s="154">
        <v>854</v>
      </c>
      <c r="M2082" s="68">
        <v>50</v>
      </c>
      <c r="N2082" s="187">
        <v>3248.84</v>
      </c>
      <c r="O2082" s="32">
        <f t="shared" si="317"/>
        <v>9.2919531E-3</v>
      </c>
      <c r="P2082" s="32">
        <f t="shared" si="318"/>
        <v>2.4425111000000001E-3</v>
      </c>
      <c r="Q2082" s="30">
        <f t="shared" si="319"/>
        <v>8.9084169999999999E-4</v>
      </c>
      <c r="R2082" s="94">
        <f t="shared" si="316"/>
        <v>445420</v>
      </c>
      <c r="S2082" s="122"/>
      <c r="T2082" s="122"/>
      <c r="U2082" s="122"/>
      <c r="V2082" s="123"/>
      <c r="W2082" s="96">
        <f t="shared" si="320"/>
        <v>445420</v>
      </c>
    </row>
    <row r="2083" spans="1:23" hidden="1">
      <c r="A2083" s="165" t="s">
        <v>7476</v>
      </c>
      <c r="B2083" s="174">
        <v>2807052</v>
      </c>
      <c r="C2083" s="19" t="s">
        <v>1560</v>
      </c>
      <c r="D2083" s="19" t="s">
        <v>445</v>
      </c>
      <c r="E2083" s="19" t="s">
        <v>436</v>
      </c>
      <c r="F2083" s="17" t="s">
        <v>2328</v>
      </c>
      <c r="G2083" s="20" t="s">
        <v>424</v>
      </c>
      <c r="H2083" s="20" t="s">
        <v>4358</v>
      </c>
      <c r="I2083" s="20" t="str">
        <f t="shared" si="315"/>
        <v>Gm Lubawa (2)</v>
      </c>
      <c r="J2083" s="18" t="s">
        <v>58</v>
      </c>
      <c r="K2083" s="151">
        <v>10312</v>
      </c>
      <c r="L2083" s="154">
        <v>1764</v>
      </c>
      <c r="M2083" s="68">
        <v>39</v>
      </c>
      <c r="N2083" s="187">
        <v>3495.87</v>
      </c>
      <c r="O2083" s="32">
        <f t="shared" si="317"/>
        <v>3.7820014999999998E-3</v>
      </c>
      <c r="P2083" s="32">
        <f t="shared" si="318"/>
        <v>1.9083806000000001E-3</v>
      </c>
      <c r="Q2083" s="30">
        <f t="shared" si="319"/>
        <v>6.9603160000000005E-4</v>
      </c>
      <c r="R2083" s="94">
        <f t="shared" si="316"/>
        <v>348015</v>
      </c>
      <c r="S2083" s="122"/>
      <c r="T2083" s="122"/>
      <c r="U2083" s="122"/>
      <c r="V2083" s="123"/>
      <c r="W2083" s="96">
        <f t="shared" si="320"/>
        <v>348015</v>
      </c>
    </row>
    <row r="2084" spans="1:23" hidden="1">
      <c r="A2084" s="165" t="s">
        <v>7477</v>
      </c>
      <c r="B2084" s="174">
        <v>2807063</v>
      </c>
      <c r="C2084" s="19" t="s">
        <v>1560</v>
      </c>
      <c r="D2084" s="19" t="s">
        <v>445</v>
      </c>
      <c r="E2084" s="19" t="s">
        <v>438</v>
      </c>
      <c r="F2084" s="17" t="s">
        <v>2329</v>
      </c>
      <c r="G2084" s="20" t="s">
        <v>425</v>
      </c>
      <c r="H2084" s="20" t="s">
        <v>4359</v>
      </c>
      <c r="I2084" s="20" t="str">
        <f t="shared" si="315"/>
        <v>M-Gm Susz (3)</v>
      </c>
      <c r="J2084" s="18" t="s">
        <v>60</v>
      </c>
      <c r="K2084" s="151">
        <v>11554</v>
      </c>
      <c r="L2084" s="154">
        <v>1835</v>
      </c>
      <c r="M2084" s="68">
        <v>62</v>
      </c>
      <c r="N2084" s="187">
        <v>3636.45</v>
      </c>
      <c r="O2084" s="32">
        <f t="shared" si="317"/>
        <v>5.3661068999999997E-3</v>
      </c>
      <c r="P2084" s="32">
        <f t="shared" si="318"/>
        <v>2.7078073000000001E-3</v>
      </c>
      <c r="Q2084" s="30">
        <f t="shared" si="319"/>
        <v>9.8760150000000001E-4</v>
      </c>
      <c r="R2084" s="94">
        <f t="shared" si="316"/>
        <v>493800</v>
      </c>
      <c r="S2084" s="122"/>
      <c r="T2084" s="122"/>
      <c r="U2084" s="122"/>
      <c r="V2084" s="123"/>
      <c r="W2084" s="96">
        <f t="shared" si="320"/>
        <v>493800</v>
      </c>
    </row>
    <row r="2085" spans="1:23" hidden="1">
      <c r="A2085" s="165" t="s">
        <v>7478</v>
      </c>
      <c r="B2085" s="174">
        <v>2807073</v>
      </c>
      <c r="C2085" s="19" t="s">
        <v>1560</v>
      </c>
      <c r="D2085" s="19" t="s">
        <v>445</v>
      </c>
      <c r="E2085" s="19" t="s">
        <v>445</v>
      </c>
      <c r="F2085" s="17" t="s">
        <v>2329</v>
      </c>
      <c r="G2085" s="20" t="s">
        <v>425</v>
      </c>
      <c r="H2085" s="20" t="s">
        <v>4360</v>
      </c>
      <c r="I2085" s="20" t="str">
        <f t="shared" si="315"/>
        <v>M-Gm Zalewo (3)</v>
      </c>
      <c r="J2085" s="18" t="s">
        <v>61</v>
      </c>
      <c r="K2085" s="151">
        <v>5976</v>
      </c>
      <c r="L2085" s="154">
        <v>758</v>
      </c>
      <c r="M2085" s="68">
        <v>48</v>
      </c>
      <c r="N2085" s="187">
        <v>4544.67</v>
      </c>
      <c r="O2085" s="32">
        <f t="shared" si="317"/>
        <v>8.0321284999999992E-3</v>
      </c>
      <c r="P2085" s="32">
        <f t="shared" si="318"/>
        <v>1.3396688999999999E-3</v>
      </c>
      <c r="Q2085" s="30">
        <f t="shared" si="319"/>
        <v>4.8860899999999998E-4</v>
      </c>
      <c r="R2085" s="94">
        <f t="shared" si="316"/>
        <v>244304</v>
      </c>
      <c r="S2085" s="122"/>
      <c r="T2085" s="122"/>
      <c r="U2085" s="122"/>
      <c r="V2085" s="123"/>
      <c r="W2085" s="96">
        <f t="shared" si="320"/>
        <v>244304</v>
      </c>
    </row>
    <row r="2086" spans="1:23" hidden="1">
      <c r="A2086" s="165" t="s">
        <v>7479</v>
      </c>
      <c r="B2086" s="174">
        <v>2808011</v>
      </c>
      <c r="C2086" s="19" t="s">
        <v>1560</v>
      </c>
      <c r="D2086" s="19" t="s">
        <v>469</v>
      </c>
      <c r="E2086" s="19" t="s">
        <v>430</v>
      </c>
      <c r="F2086" s="17" t="s">
        <v>2327</v>
      </c>
      <c r="G2086" s="20" t="s">
        <v>423</v>
      </c>
      <c r="H2086" s="20" t="s">
        <v>4361</v>
      </c>
      <c r="I2086" s="20" t="str">
        <f t="shared" si="315"/>
        <v>M Kętrzyn (1)</v>
      </c>
      <c r="J2086" s="18" t="s">
        <v>62</v>
      </c>
      <c r="K2086" s="151">
        <v>24427</v>
      </c>
      <c r="L2086" s="154">
        <v>3183</v>
      </c>
      <c r="M2086" s="68">
        <v>74</v>
      </c>
      <c r="N2086" s="187">
        <v>4188.87</v>
      </c>
      <c r="O2086" s="32">
        <f t="shared" si="317"/>
        <v>3.0294345999999999E-3</v>
      </c>
      <c r="P2086" s="32">
        <f t="shared" si="318"/>
        <v>2.3019787999999999E-3</v>
      </c>
      <c r="Q2086" s="30">
        <f t="shared" si="319"/>
        <v>8.3958619999999998E-4</v>
      </c>
      <c r="R2086" s="94">
        <f t="shared" si="316"/>
        <v>419793</v>
      </c>
      <c r="S2086" s="122"/>
      <c r="T2086" s="122"/>
      <c r="U2086" s="122"/>
      <c r="V2086" s="123"/>
      <c r="W2086" s="96">
        <f t="shared" si="320"/>
        <v>419793</v>
      </c>
    </row>
    <row r="2087" spans="1:23" hidden="1">
      <c r="A2087" s="165" t="s">
        <v>7480</v>
      </c>
      <c r="B2087" s="174">
        <v>2808022</v>
      </c>
      <c r="C2087" s="19" t="s">
        <v>1560</v>
      </c>
      <c r="D2087" s="19" t="s">
        <v>469</v>
      </c>
      <c r="E2087" s="19" t="s">
        <v>429</v>
      </c>
      <c r="F2087" s="17" t="s">
        <v>2328</v>
      </c>
      <c r="G2087" s="20" t="s">
        <v>424</v>
      </c>
      <c r="H2087" s="20" t="s">
        <v>4362</v>
      </c>
      <c r="I2087" s="20" t="str">
        <f t="shared" si="315"/>
        <v>Gm Barciany (2)</v>
      </c>
      <c r="J2087" s="18" t="s">
        <v>63</v>
      </c>
      <c r="K2087" s="151">
        <v>5437</v>
      </c>
      <c r="L2087" s="154">
        <v>719</v>
      </c>
      <c r="M2087" s="68">
        <v>87</v>
      </c>
      <c r="N2087" s="187">
        <v>3495.48</v>
      </c>
      <c r="O2087" s="32">
        <f t="shared" si="317"/>
        <v>1.60014713E-2</v>
      </c>
      <c r="P2087" s="32">
        <f t="shared" si="318"/>
        <v>3.2914099999999998E-3</v>
      </c>
      <c r="Q2087" s="30">
        <f t="shared" si="319"/>
        <v>1.2004552000000001E-3</v>
      </c>
      <c r="R2087" s="94">
        <f t="shared" si="316"/>
        <v>600227</v>
      </c>
      <c r="S2087" s="122"/>
      <c r="T2087" s="122"/>
      <c r="U2087" s="122"/>
      <c r="V2087" s="123"/>
      <c r="W2087" s="96">
        <f t="shared" si="320"/>
        <v>600227</v>
      </c>
    </row>
    <row r="2088" spans="1:23" hidden="1">
      <c r="A2088" s="165" t="s">
        <v>7481</v>
      </c>
      <c r="B2088" s="174">
        <v>2808032</v>
      </c>
      <c r="C2088" s="19" t="s">
        <v>1560</v>
      </c>
      <c r="D2088" s="19" t="s">
        <v>469</v>
      </c>
      <c r="E2088" s="19" t="s">
        <v>432</v>
      </c>
      <c r="F2088" s="17" t="s">
        <v>2328</v>
      </c>
      <c r="G2088" s="20" t="s">
        <v>424</v>
      </c>
      <c r="H2088" s="20" t="s">
        <v>4363</v>
      </c>
      <c r="I2088" s="20" t="str">
        <f t="shared" si="315"/>
        <v>Gm Kętrzyn (2)</v>
      </c>
      <c r="J2088" s="18" t="s">
        <v>62</v>
      </c>
      <c r="K2088" s="151">
        <v>7500</v>
      </c>
      <c r="L2088" s="154">
        <v>1240</v>
      </c>
      <c r="M2088" s="68">
        <v>94</v>
      </c>
      <c r="N2088" s="187">
        <v>3647.06</v>
      </c>
      <c r="O2088" s="32">
        <f t="shared" si="317"/>
        <v>1.2533333299999999E-2</v>
      </c>
      <c r="P2088" s="32">
        <f t="shared" si="318"/>
        <v>4.2613319E-3</v>
      </c>
      <c r="Q2088" s="30">
        <f t="shared" si="319"/>
        <v>1.5542087000000001E-3</v>
      </c>
      <c r="R2088" s="94">
        <f t="shared" si="316"/>
        <v>777104</v>
      </c>
      <c r="S2088" s="122"/>
      <c r="T2088" s="122"/>
      <c r="U2088" s="122"/>
      <c r="V2088" s="123"/>
      <c r="W2088" s="96">
        <f t="shared" si="320"/>
        <v>777104</v>
      </c>
    </row>
    <row r="2089" spans="1:23" hidden="1">
      <c r="A2089" s="165" t="s">
        <v>7482</v>
      </c>
      <c r="B2089" s="174">
        <v>2808043</v>
      </c>
      <c r="C2089" s="17" t="s">
        <v>1560</v>
      </c>
      <c r="D2089" s="17" t="s">
        <v>469</v>
      </c>
      <c r="E2089" s="17" t="s">
        <v>434</v>
      </c>
      <c r="F2089" s="17" t="s">
        <v>2329</v>
      </c>
      <c r="G2089" s="20" t="s">
        <v>425</v>
      </c>
      <c r="H2089" s="20" t="s">
        <v>4364</v>
      </c>
      <c r="I2089" s="20" t="str">
        <f t="shared" si="315"/>
        <v>M-Gm Korsze (3)</v>
      </c>
      <c r="J2089" s="18" t="s">
        <v>64</v>
      </c>
      <c r="K2089" s="151">
        <v>8424</v>
      </c>
      <c r="L2089" s="154">
        <v>1129</v>
      </c>
      <c r="M2089" s="68">
        <v>92</v>
      </c>
      <c r="N2089" s="187">
        <v>3401.82</v>
      </c>
      <c r="O2089" s="32">
        <f t="shared" si="317"/>
        <v>1.09211775E-2</v>
      </c>
      <c r="P2089" s="32">
        <f t="shared" si="318"/>
        <v>3.6245331000000001E-3</v>
      </c>
      <c r="Q2089" s="30">
        <f t="shared" si="319"/>
        <v>1.3219531000000001E-3</v>
      </c>
      <c r="R2089" s="94">
        <f t="shared" si="316"/>
        <v>660976</v>
      </c>
      <c r="S2089" s="122"/>
      <c r="T2089" s="122"/>
      <c r="U2089" s="122"/>
      <c r="V2089" s="123"/>
      <c r="W2089" s="96">
        <f t="shared" si="320"/>
        <v>660976</v>
      </c>
    </row>
    <row r="2090" spans="1:23" hidden="1">
      <c r="A2090" s="165" t="s">
        <v>7483</v>
      </c>
      <c r="B2090" s="174">
        <v>2808053</v>
      </c>
      <c r="C2090" s="19" t="s">
        <v>1560</v>
      </c>
      <c r="D2090" s="19" t="s">
        <v>469</v>
      </c>
      <c r="E2090" s="19" t="s">
        <v>436</v>
      </c>
      <c r="F2090" s="17" t="s">
        <v>2329</v>
      </c>
      <c r="G2090" s="20" t="s">
        <v>425</v>
      </c>
      <c r="H2090" s="20" t="s">
        <v>4365</v>
      </c>
      <c r="I2090" s="20" t="str">
        <f t="shared" si="315"/>
        <v>M-Gm Reszel (3)</v>
      </c>
      <c r="J2090" s="18" t="s">
        <v>65</v>
      </c>
      <c r="K2090" s="151">
        <v>6395</v>
      </c>
      <c r="L2090" s="154">
        <v>779</v>
      </c>
      <c r="M2090" s="68">
        <v>56</v>
      </c>
      <c r="N2090" s="187">
        <v>4377.6000000000004</v>
      </c>
      <c r="O2090" s="32">
        <f t="shared" si="317"/>
        <v>8.7568412000000005E-3</v>
      </c>
      <c r="P2090" s="32">
        <f t="shared" si="318"/>
        <v>1.558292E-3</v>
      </c>
      <c r="Q2090" s="30">
        <f t="shared" si="319"/>
        <v>5.6834599999999996E-4</v>
      </c>
      <c r="R2090" s="94">
        <f t="shared" si="316"/>
        <v>284173</v>
      </c>
      <c r="S2090" s="122"/>
      <c r="T2090" s="122"/>
      <c r="U2090" s="122"/>
      <c r="V2090" s="123"/>
      <c r="W2090" s="96">
        <f t="shared" si="320"/>
        <v>284173</v>
      </c>
    </row>
    <row r="2091" spans="1:23" hidden="1">
      <c r="A2091" s="165" t="s">
        <v>7484</v>
      </c>
      <c r="B2091" s="174">
        <v>2808062</v>
      </c>
      <c r="C2091" s="19" t="s">
        <v>1560</v>
      </c>
      <c r="D2091" s="19" t="s">
        <v>469</v>
      </c>
      <c r="E2091" s="19" t="s">
        <v>438</v>
      </c>
      <c r="F2091" s="17" t="s">
        <v>2328</v>
      </c>
      <c r="G2091" s="20" t="s">
        <v>424</v>
      </c>
      <c r="H2091" s="20" t="s">
        <v>4366</v>
      </c>
      <c r="I2091" s="20" t="str">
        <f t="shared" si="315"/>
        <v>Gm Srokowo (2)</v>
      </c>
      <c r="J2091" s="18" t="s">
        <v>66</v>
      </c>
      <c r="K2091" s="151">
        <v>3291</v>
      </c>
      <c r="L2091" s="154">
        <v>407</v>
      </c>
      <c r="M2091" s="68">
        <v>37</v>
      </c>
      <c r="N2091" s="187">
        <v>3887.98</v>
      </c>
      <c r="O2091" s="32">
        <f t="shared" si="317"/>
        <v>1.12427833E-2</v>
      </c>
      <c r="P2091" s="32">
        <f t="shared" si="318"/>
        <v>1.1769126E-3</v>
      </c>
      <c r="Q2091" s="30">
        <f t="shared" si="319"/>
        <v>4.2924789999999999E-4</v>
      </c>
      <c r="R2091" s="94">
        <f t="shared" si="316"/>
        <v>214623</v>
      </c>
      <c r="S2091" s="122"/>
      <c r="T2091" s="122"/>
      <c r="U2091" s="122"/>
      <c r="V2091" s="123"/>
      <c r="W2091" s="96">
        <f t="shared" si="320"/>
        <v>214623</v>
      </c>
    </row>
    <row r="2092" spans="1:23" hidden="1">
      <c r="A2092" s="165" t="s">
        <v>7485</v>
      </c>
      <c r="B2092" s="174">
        <v>2809011</v>
      </c>
      <c r="C2092" s="17" t="s">
        <v>1560</v>
      </c>
      <c r="D2092" s="17" t="s">
        <v>471</v>
      </c>
      <c r="E2092" s="17" t="s">
        <v>430</v>
      </c>
      <c r="F2092" s="17" t="s">
        <v>2327</v>
      </c>
      <c r="G2092" s="20" t="s">
        <v>423</v>
      </c>
      <c r="H2092" s="20" t="s">
        <v>4367</v>
      </c>
      <c r="I2092" s="20" t="str">
        <f t="shared" si="315"/>
        <v>M Lidzbark Warmiński (1)</v>
      </c>
      <c r="J2092" s="18" t="s">
        <v>67</v>
      </c>
      <c r="K2092" s="151">
        <v>14117</v>
      </c>
      <c r="L2092" s="154">
        <v>1788</v>
      </c>
      <c r="M2092" s="68">
        <v>47</v>
      </c>
      <c r="N2092" s="187">
        <v>4476.32</v>
      </c>
      <c r="O2092" s="32">
        <f t="shared" si="317"/>
        <v>3.3293191999999999E-3</v>
      </c>
      <c r="P2092" s="32">
        <f t="shared" si="318"/>
        <v>1.3298474E-3</v>
      </c>
      <c r="Q2092" s="30">
        <f t="shared" si="319"/>
        <v>4.850268E-4</v>
      </c>
      <c r="R2092" s="94">
        <f t="shared" si="316"/>
        <v>242513</v>
      </c>
      <c r="S2092" s="122"/>
      <c r="T2092" s="122"/>
      <c r="U2092" s="122"/>
      <c r="V2092" s="123"/>
      <c r="W2092" s="96">
        <f t="shared" si="320"/>
        <v>242513</v>
      </c>
    </row>
    <row r="2093" spans="1:23" hidden="1">
      <c r="A2093" s="165" t="s">
        <v>7486</v>
      </c>
      <c r="B2093" s="174">
        <v>2809022</v>
      </c>
      <c r="C2093" s="19" t="s">
        <v>1560</v>
      </c>
      <c r="D2093" s="19" t="s">
        <v>471</v>
      </c>
      <c r="E2093" s="19" t="s">
        <v>429</v>
      </c>
      <c r="F2093" s="17" t="s">
        <v>2328</v>
      </c>
      <c r="G2093" s="20" t="s">
        <v>424</v>
      </c>
      <c r="H2093" s="20" t="s">
        <v>4368</v>
      </c>
      <c r="I2093" s="20" t="str">
        <f t="shared" si="315"/>
        <v>Gm Kiwity (2)</v>
      </c>
      <c r="J2093" s="18" t="s">
        <v>68</v>
      </c>
      <c r="K2093" s="151">
        <v>2955</v>
      </c>
      <c r="L2093" s="154">
        <v>440</v>
      </c>
      <c r="M2093" s="68">
        <v>22</v>
      </c>
      <c r="N2093" s="187">
        <v>3619.73</v>
      </c>
      <c r="O2093" s="32">
        <f t="shared" si="317"/>
        <v>7.4450083999999996E-3</v>
      </c>
      <c r="P2093" s="32">
        <f t="shared" si="318"/>
        <v>9.0498559999999996E-4</v>
      </c>
      <c r="Q2093" s="30">
        <f t="shared" si="319"/>
        <v>3.3006970000000002E-4</v>
      </c>
      <c r="R2093" s="94">
        <f t="shared" si="316"/>
        <v>165034</v>
      </c>
      <c r="S2093" s="122"/>
      <c r="T2093" s="122"/>
      <c r="U2093" s="122"/>
      <c r="V2093" s="123"/>
      <c r="W2093" s="96">
        <f t="shared" si="320"/>
        <v>165034</v>
      </c>
    </row>
    <row r="2094" spans="1:23" hidden="1">
      <c r="A2094" s="165" t="s">
        <v>7487</v>
      </c>
      <c r="B2094" s="174">
        <v>2809032</v>
      </c>
      <c r="C2094" s="17" t="s">
        <v>1560</v>
      </c>
      <c r="D2094" s="17" t="s">
        <v>471</v>
      </c>
      <c r="E2094" s="17" t="s">
        <v>432</v>
      </c>
      <c r="F2094" s="17" t="s">
        <v>2328</v>
      </c>
      <c r="G2094" s="20" t="s">
        <v>424</v>
      </c>
      <c r="H2094" s="20" t="s">
        <v>4369</v>
      </c>
      <c r="I2094" s="20" t="str">
        <f t="shared" si="315"/>
        <v>Gm Lidzbark Warmiński (2)</v>
      </c>
      <c r="J2094" s="18" t="s">
        <v>67</v>
      </c>
      <c r="K2094" s="151">
        <v>6357</v>
      </c>
      <c r="L2094" s="154">
        <v>946</v>
      </c>
      <c r="M2094" s="68">
        <v>33</v>
      </c>
      <c r="N2094" s="187">
        <v>4605.09</v>
      </c>
      <c r="O2094" s="32">
        <f t="shared" si="317"/>
        <v>5.1911277999999996E-3</v>
      </c>
      <c r="P2094" s="32">
        <f t="shared" si="318"/>
        <v>1.0663866999999999E-3</v>
      </c>
      <c r="Q2094" s="30">
        <f t="shared" si="319"/>
        <v>3.889365E-4</v>
      </c>
      <c r="R2094" s="94">
        <f t="shared" si="316"/>
        <v>194468</v>
      </c>
      <c r="S2094" s="122"/>
      <c r="T2094" s="122"/>
      <c r="U2094" s="122"/>
      <c r="V2094" s="123"/>
      <c r="W2094" s="96">
        <f t="shared" si="320"/>
        <v>194468</v>
      </c>
    </row>
    <row r="2095" spans="1:23" hidden="1">
      <c r="A2095" s="165" t="s">
        <v>7488</v>
      </c>
      <c r="B2095" s="174">
        <v>2809042</v>
      </c>
      <c r="C2095" s="19" t="s">
        <v>1560</v>
      </c>
      <c r="D2095" s="19" t="s">
        <v>471</v>
      </c>
      <c r="E2095" s="19" t="s">
        <v>434</v>
      </c>
      <c r="F2095" s="17" t="s">
        <v>2328</v>
      </c>
      <c r="G2095" s="20" t="s">
        <v>424</v>
      </c>
      <c r="H2095" s="20" t="s">
        <v>4370</v>
      </c>
      <c r="I2095" s="20" t="str">
        <f t="shared" si="315"/>
        <v>Gm Lubomino (2)</v>
      </c>
      <c r="J2095" s="18" t="s">
        <v>69</v>
      </c>
      <c r="K2095" s="151">
        <v>3203</v>
      </c>
      <c r="L2095" s="154">
        <v>510</v>
      </c>
      <c r="M2095" s="68">
        <v>50</v>
      </c>
      <c r="N2095" s="187">
        <v>2953.39</v>
      </c>
      <c r="O2095" s="32">
        <f t="shared" si="317"/>
        <v>1.56103652E-2</v>
      </c>
      <c r="P2095" s="32">
        <f t="shared" si="318"/>
        <v>2.6956432999999998E-3</v>
      </c>
      <c r="Q2095" s="30">
        <f t="shared" si="319"/>
        <v>9.8316500000000004E-4</v>
      </c>
      <c r="R2095" s="94">
        <f t="shared" si="316"/>
        <v>491582</v>
      </c>
      <c r="S2095" s="122"/>
      <c r="T2095" s="122"/>
      <c r="U2095" s="122"/>
      <c r="V2095" s="123"/>
      <c r="W2095" s="96">
        <f t="shared" si="320"/>
        <v>491582</v>
      </c>
    </row>
    <row r="2096" spans="1:23" hidden="1">
      <c r="A2096" s="165" t="s">
        <v>7489</v>
      </c>
      <c r="B2096" s="174">
        <v>2809053</v>
      </c>
      <c r="C2096" s="19" t="s">
        <v>1560</v>
      </c>
      <c r="D2096" s="19" t="s">
        <v>471</v>
      </c>
      <c r="E2096" s="19" t="s">
        <v>436</v>
      </c>
      <c r="F2096" s="17" t="s">
        <v>2329</v>
      </c>
      <c r="G2096" s="20" t="s">
        <v>425</v>
      </c>
      <c r="H2096" s="20" t="s">
        <v>4371</v>
      </c>
      <c r="I2096" s="20" t="str">
        <f t="shared" si="315"/>
        <v>M-Gm Orneta (3)</v>
      </c>
      <c r="J2096" s="18" t="s">
        <v>70</v>
      </c>
      <c r="K2096" s="151">
        <v>10681</v>
      </c>
      <c r="L2096" s="154">
        <v>1449</v>
      </c>
      <c r="M2096" s="68">
        <v>97</v>
      </c>
      <c r="N2096" s="187">
        <v>3949.62</v>
      </c>
      <c r="O2096" s="32">
        <f t="shared" si="317"/>
        <v>9.0815466000000004E-3</v>
      </c>
      <c r="P2096" s="32">
        <f t="shared" si="318"/>
        <v>3.3317536E-3</v>
      </c>
      <c r="Q2096" s="30">
        <f t="shared" si="319"/>
        <v>1.2151695000000001E-3</v>
      </c>
      <c r="R2096" s="94">
        <f t="shared" si="316"/>
        <v>607584</v>
      </c>
      <c r="S2096" s="122"/>
      <c r="T2096" s="122"/>
      <c r="U2096" s="122"/>
      <c r="V2096" s="123"/>
      <c r="W2096" s="96">
        <f t="shared" si="320"/>
        <v>607584</v>
      </c>
    </row>
    <row r="2097" spans="1:23" hidden="1">
      <c r="A2097" s="165" t="s">
        <v>7490</v>
      </c>
      <c r="B2097" s="174">
        <v>2810011</v>
      </c>
      <c r="C2097" s="19" t="s">
        <v>1560</v>
      </c>
      <c r="D2097" s="19" t="s">
        <v>484</v>
      </c>
      <c r="E2097" s="19" t="s">
        <v>430</v>
      </c>
      <c r="F2097" s="17" t="s">
        <v>2327</v>
      </c>
      <c r="G2097" s="20" t="s">
        <v>423</v>
      </c>
      <c r="H2097" s="20" t="s">
        <v>4372</v>
      </c>
      <c r="I2097" s="20" t="str">
        <f t="shared" si="315"/>
        <v>M Mrągowo (1)</v>
      </c>
      <c r="J2097" s="18" t="s">
        <v>71</v>
      </c>
      <c r="K2097" s="151">
        <v>20008</v>
      </c>
      <c r="L2097" s="154">
        <v>2579</v>
      </c>
      <c r="M2097" s="68">
        <v>20</v>
      </c>
      <c r="N2097" s="187">
        <v>4612.34</v>
      </c>
      <c r="O2097" s="32">
        <f t="shared" si="317"/>
        <v>9.9960010000000005E-4</v>
      </c>
      <c r="P2097" s="32">
        <f t="shared" si="318"/>
        <v>5.5892850000000005E-4</v>
      </c>
      <c r="Q2097" s="30">
        <f t="shared" si="319"/>
        <v>2.038544E-4</v>
      </c>
      <c r="R2097" s="94">
        <f t="shared" si="316"/>
        <v>101927</v>
      </c>
      <c r="S2097" s="122"/>
      <c r="T2097" s="122"/>
      <c r="U2097" s="122"/>
      <c r="V2097" s="123"/>
      <c r="W2097" s="96">
        <f t="shared" si="320"/>
        <v>101927</v>
      </c>
    </row>
    <row r="2098" spans="1:23" hidden="1">
      <c r="A2098" s="165" t="s">
        <v>7491</v>
      </c>
      <c r="B2098" s="174">
        <v>2810023</v>
      </c>
      <c r="C2098" s="19" t="s">
        <v>1560</v>
      </c>
      <c r="D2098" s="19" t="s">
        <v>484</v>
      </c>
      <c r="E2098" s="19" t="s">
        <v>429</v>
      </c>
      <c r="F2098" s="17" t="s">
        <v>2329</v>
      </c>
      <c r="G2098" s="20" t="s">
        <v>425</v>
      </c>
      <c r="H2098" s="20" t="s">
        <v>4373</v>
      </c>
      <c r="I2098" s="20" t="str">
        <f t="shared" si="315"/>
        <v>M-Gm Mikołajki (3)</v>
      </c>
      <c r="J2098" s="18" t="s">
        <v>72</v>
      </c>
      <c r="K2098" s="151">
        <v>7185</v>
      </c>
      <c r="L2098" s="154">
        <v>846</v>
      </c>
      <c r="M2098" s="68">
        <v>23</v>
      </c>
      <c r="N2098" s="187">
        <v>4296.3900000000003</v>
      </c>
      <c r="O2098" s="32">
        <f t="shared" si="317"/>
        <v>3.2011133999999999E-3</v>
      </c>
      <c r="P2098" s="32">
        <f t="shared" si="318"/>
        <v>6.3032959999999999E-4</v>
      </c>
      <c r="Q2098" s="30">
        <f t="shared" si="319"/>
        <v>2.298961E-4</v>
      </c>
      <c r="R2098" s="94">
        <f t="shared" si="316"/>
        <v>114948</v>
      </c>
      <c r="S2098" s="122"/>
      <c r="T2098" s="122"/>
      <c r="U2098" s="122"/>
      <c r="V2098" s="123"/>
      <c r="W2098" s="96">
        <f t="shared" si="320"/>
        <v>114948</v>
      </c>
    </row>
    <row r="2099" spans="1:23" hidden="1">
      <c r="A2099" s="165" t="s">
        <v>7492</v>
      </c>
      <c r="B2099" s="174">
        <v>2810032</v>
      </c>
      <c r="C2099" s="19" t="s">
        <v>1560</v>
      </c>
      <c r="D2099" s="19" t="s">
        <v>484</v>
      </c>
      <c r="E2099" s="19" t="s">
        <v>432</v>
      </c>
      <c r="F2099" s="17" t="s">
        <v>2328</v>
      </c>
      <c r="G2099" s="20" t="s">
        <v>424</v>
      </c>
      <c r="H2099" s="20" t="s">
        <v>4374</v>
      </c>
      <c r="I2099" s="20" t="str">
        <f t="shared" si="315"/>
        <v>Gm Mrągowo (2)</v>
      </c>
      <c r="J2099" s="18" t="s">
        <v>71</v>
      </c>
      <c r="K2099" s="151">
        <v>8107</v>
      </c>
      <c r="L2099" s="154">
        <v>1219</v>
      </c>
      <c r="M2099" s="68">
        <v>42</v>
      </c>
      <c r="N2099" s="187">
        <v>4751.4799999999996</v>
      </c>
      <c r="O2099" s="32">
        <f t="shared" si="317"/>
        <v>5.180708E-3</v>
      </c>
      <c r="P2099" s="32">
        <f t="shared" si="318"/>
        <v>1.3291191E-3</v>
      </c>
      <c r="Q2099" s="30">
        <f t="shared" si="319"/>
        <v>4.8476120000000002E-4</v>
      </c>
      <c r="R2099" s="94">
        <f t="shared" si="316"/>
        <v>242380</v>
      </c>
      <c r="S2099" s="122"/>
      <c r="T2099" s="122"/>
      <c r="U2099" s="122"/>
      <c r="V2099" s="123"/>
      <c r="W2099" s="96">
        <f t="shared" si="320"/>
        <v>242380</v>
      </c>
    </row>
    <row r="2100" spans="1:23" hidden="1">
      <c r="A2100" s="165" t="s">
        <v>7493</v>
      </c>
      <c r="B2100" s="174">
        <v>2810042</v>
      </c>
      <c r="C2100" s="19" t="s">
        <v>1560</v>
      </c>
      <c r="D2100" s="19" t="s">
        <v>484</v>
      </c>
      <c r="E2100" s="19" t="s">
        <v>434</v>
      </c>
      <c r="F2100" s="17" t="s">
        <v>2328</v>
      </c>
      <c r="G2100" s="20" t="s">
        <v>424</v>
      </c>
      <c r="H2100" s="20" t="s">
        <v>4375</v>
      </c>
      <c r="I2100" s="20" t="str">
        <f t="shared" si="315"/>
        <v>Gm Piecki (2)</v>
      </c>
      <c r="J2100" s="18" t="s">
        <v>73</v>
      </c>
      <c r="K2100" s="151">
        <v>7036</v>
      </c>
      <c r="L2100" s="154">
        <v>930</v>
      </c>
      <c r="M2100" s="68">
        <v>33</v>
      </c>
      <c r="N2100" s="187">
        <v>4179.37</v>
      </c>
      <c r="O2100" s="32">
        <f t="shared" si="317"/>
        <v>4.6901648000000004E-3</v>
      </c>
      <c r="P2100" s="32">
        <f t="shared" si="318"/>
        <v>1.0436627999999999E-3</v>
      </c>
      <c r="Q2100" s="30">
        <f t="shared" si="319"/>
        <v>3.8064849999999999E-4</v>
      </c>
      <c r="R2100" s="94">
        <f t="shared" si="316"/>
        <v>190324</v>
      </c>
      <c r="S2100" s="122"/>
      <c r="T2100" s="122"/>
      <c r="U2100" s="122"/>
      <c r="V2100" s="123"/>
      <c r="W2100" s="96">
        <f t="shared" si="320"/>
        <v>190324</v>
      </c>
    </row>
    <row r="2101" spans="1:23" hidden="1">
      <c r="A2101" s="165" t="s">
        <v>7494</v>
      </c>
      <c r="B2101" s="174">
        <v>2810052</v>
      </c>
      <c r="C2101" s="19" t="s">
        <v>1560</v>
      </c>
      <c r="D2101" s="19" t="s">
        <v>484</v>
      </c>
      <c r="E2101" s="19" t="s">
        <v>436</v>
      </c>
      <c r="F2101" s="17" t="s">
        <v>2328</v>
      </c>
      <c r="G2101" s="20" t="s">
        <v>424</v>
      </c>
      <c r="H2101" s="20" t="s">
        <v>4376</v>
      </c>
      <c r="I2101" s="20" t="str">
        <f t="shared" si="315"/>
        <v>Gm Sorkwity (2)</v>
      </c>
      <c r="J2101" s="18" t="s">
        <v>74</v>
      </c>
      <c r="K2101" s="151">
        <v>4300</v>
      </c>
      <c r="L2101" s="154">
        <v>588</v>
      </c>
      <c r="M2101" s="68">
        <v>11</v>
      </c>
      <c r="N2101" s="187">
        <v>2889.15</v>
      </c>
      <c r="O2101" s="32">
        <f t="shared" si="317"/>
        <v>2.5581394999999998E-3</v>
      </c>
      <c r="P2101" s="32">
        <f t="shared" si="318"/>
        <v>5.2063269999999995E-4</v>
      </c>
      <c r="Q2101" s="30">
        <f t="shared" si="319"/>
        <v>1.8988699999999999E-4</v>
      </c>
      <c r="R2101" s="94">
        <f t="shared" si="316"/>
        <v>94943</v>
      </c>
      <c r="S2101" s="122"/>
      <c r="T2101" s="122"/>
      <c r="U2101" s="122"/>
      <c r="V2101" s="123"/>
      <c r="W2101" s="96">
        <f t="shared" si="320"/>
        <v>94943</v>
      </c>
    </row>
    <row r="2102" spans="1:23" hidden="1">
      <c r="A2102" s="165" t="s">
        <v>7495</v>
      </c>
      <c r="B2102" s="174">
        <v>2811012</v>
      </c>
      <c r="C2102" s="19" t="s">
        <v>1560</v>
      </c>
      <c r="D2102" s="19" t="s">
        <v>486</v>
      </c>
      <c r="E2102" s="19" t="s">
        <v>430</v>
      </c>
      <c r="F2102" s="17" t="s">
        <v>2328</v>
      </c>
      <c r="G2102" s="20" t="s">
        <v>424</v>
      </c>
      <c r="H2102" s="20" t="s">
        <v>4377</v>
      </c>
      <c r="I2102" s="20" t="str">
        <f t="shared" si="315"/>
        <v>Gm Janowiec Kościelny (2)</v>
      </c>
      <c r="J2102" s="18" t="s">
        <v>75</v>
      </c>
      <c r="K2102" s="151">
        <v>2867</v>
      </c>
      <c r="L2102" s="154">
        <v>434</v>
      </c>
      <c r="M2102" s="68">
        <v>17</v>
      </c>
      <c r="N2102" s="187">
        <v>2820.9</v>
      </c>
      <c r="O2102" s="32">
        <f t="shared" si="317"/>
        <v>5.9295429999999998E-3</v>
      </c>
      <c r="P2102" s="32">
        <f t="shared" si="318"/>
        <v>9.1226969999999997E-4</v>
      </c>
      <c r="Q2102" s="30">
        <f t="shared" si="319"/>
        <v>3.3272629999999998E-4</v>
      </c>
      <c r="R2102" s="94">
        <f t="shared" si="316"/>
        <v>166363</v>
      </c>
      <c r="S2102" s="122"/>
      <c r="T2102" s="122"/>
      <c r="U2102" s="122"/>
      <c r="V2102" s="123"/>
      <c r="W2102" s="96">
        <f t="shared" si="320"/>
        <v>166363</v>
      </c>
    </row>
    <row r="2103" spans="1:23" hidden="1">
      <c r="A2103" s="165" t="s">
        <v>7496</v>
      </c>
      <c r="B2103" s="174">
        <v>2811022</v>
      </c>
      <c r="C2103" s="19" t="s">
        <v>1560</v>
      </c>
      <c r="D2103" s="19" t="s">
        <v>486</v>
      </c>
      <c r="E2103" s="19" t="s">
        <v>429</v>
      </c>
      <c r="F2103" s="17" t="s">
        <v>2328</v>
      </c>
      <c r="G2103" s="20" t="s">
        <v>424</v>
      </c>
      <c r="H2103" s="20" t="s">
        <v>4378</v>
      </c>
      <c r="I2103" s="20" t="str">
        <f t="shared" si="315"/>
        <v>Gm Janowo (2)</v>
      </c>
      <c r="J2103" s="18" t="s">
        <v>76</v>
      </c>
      <c r="K2103" s="151">
        <v>2453</v>
      </c>
      <c r="L2103" s="154">
        <v>372</v>
      </c>
      <c r="M2103" s="68">
        <v>14</v>
      </c>
      <c r="N2103" s="187">
        <v>2617.5300000000002</v>
      </c>
      <c r="O2103" s="32">
        <f t="shared" si="317"/>
        <v>5.7072970999999997E-3</v>
      </c>
      <c r="P2103" s="32">
        <f t="shared" si="318"/>
        <v>8.1111370000000005E-4</v>
      </c>
      <c r="Q2103" s="30">
        <f t="shared" si="319"/>
        <v>2.9583229999999999E-4</v>
      </c>
      <c r="R2103" s="94">
        <f t="shared" si="316"/>
        <v>147916</v>
      </c>
      <c r="S2103" s="122"/>
      <c r="T2103" s="122"/>
      <c r="U2103" s="122"/>
      <c r="V2103" s="123"/>
      <c r="W2103" s="96">
        <f t="shared" si="320"/>
        <v>147916</v>
      </c>
    </row>
    <row r="2104" spans="1:23" hidden="1">
      <c r="A2104" s="165" t="s">
        <v>7497</v>
      </c>
      <c r="B2104" s="174">
        <v>2811032</v>
      </c>
      <c r="C2104" s="19" t="s">
        <v>1560</v>
      </c>
      <c r="D2104" s="19" t="s">
        <v>486</v>
      </c>
      <c r="E2104" s="19" t="s">
        <v>432</v>
      </c>
      <c r="F2104" s="17" t="s">
        <v>2328</v>
      </c>
      <c r="G2104" s="20" t="s">
        <v>424</v>
      </c>
      <c r="H2104" s="20" t="s">
        <v>4379</v>
      </c>
      <c r="I2104" s="20" t="str">
        <f t="shared" si="315"/>
        <v>Gm Kozłowo (2)</v>
      </c>
      <c r="J2104" s="18" t="s">
        <v>77</v>
      </c>
      <c r="K2104" s="151">
        <v>5189</v>
      </c>
      <c r="L2104" s="154">
        <v>765</v>
      </c>
      <c r="M2104" s="68">
        <v>58</v>
      </c>
      <c r="N2104" s="187">
        <v>3639.77</v>
      </c>
      <c r="O2104" s="32">
        <f t="shared" ref="O2104:O2135" si="321" xml:space="preserve"> ROUNDDOWN(M2104/K2104,10)</f>
        <v>1.11774908E-2</v>
      </c>
      <c r="P2104" s="32">
        <f t="shared" ref="P2104:P2135" si="322">ROUNDDOWN(L2104*O2104/N2104,10)</f>
        <v>2.3492639000000002E-3</v>
      </c>
      <c r="Q2104" s="30">
        <f t="shared" ref="Q2104:Q2135" si="323">ROUNDDOWN(P2104/$P$2498,10)</f>
        <v>8.5683220000000004E-4</v>
      </c>
      <c r="R2104" s="94">
        <f t="shared" si="316"/>
        <v>428416</v>
      </c>
      <c r="S2104" s="122"/>
      <c r="T2104" s="122"/>
      <c r="U2104" s="122"/>
      <c r="V2104" s="123"/>
      <c r="W2104" s="96">
        <f t="shared" ref="W2104:W2135" si="324">MIN(R2104:U2104)</f>
        <v>428416</v>
      </c>
    </row>
    <row r="2105" spans="1:23" hidden="1">
      <c r="A2105" s="165" t="s">
        <v>7498</v>
      </c>
      <c r="B2105" s="174">
        <v>2811043</v>
      </c>
      <c r="C2105" s="19" t="s">
        <v>1560</v>
      </c>
      <c r="D2105" s="19" t="s">
        <v>486</v>
      </c>
      <c r="E2105" s="19" t="s">
        <v>434</v>
      </c>
      <c r="F2105" s="17" t="s">
        <v>2329</v>
      </c>
      <c r="G2105" s="20" t="s">
        <v>425</v>
      </c>
      <c r="H2105" s="20" t="s">
        <v>4380</v>
      </c>
      <c r="I2105" s="20" t="str">
        <f t="shared" si="315"/>
        <v>M-Gm Nidzica (3)</v>
      </c>
      <c r="J2105" s="18" t="s">
        <v>78</v>
      </c>
      <c r="K2105" s="151">
        <v>19414</v>
      </c>
      <c r="L2105" s="154">
        <v>2592</v>
      </c>
      <c r="M2105" s="68">
        <v>62</v>
      </c>
      <c r="N2105" s="187">
        <v>4841.91</v>
      </c>
      <c r="O2105" s="32">
        <f t="shared" si="321"/>
        <v>3.1935715999999999E-3</v>
      </c>
      <c r="P2105" s="32">
        <f t="shared" si="322"/>
        <v>1.7096017000000001E-3</v>
      </c>
      <c r="Q2105" s="30">
        <f t="shared" si="323"/>
        <v>6.2353219999999995E-4</v>
      </c>
      <c r="R2105" s="94">
        <f t="shared" si="316"/>
        <v>311766</v>
      </c>
      <c r="S2105" s="122"/>
      <c r="T2105" s="122"/>
      <c r="U2105" s="122"/>
      <c r="V2105" s="123"/>
      <c r="W2105" s="96">
        <f t="shared" si="324"/>
        <v>311766</v>
      </c>
    </row>
    <row r="2106" spans="1:23" hidden="1">
      <c r="A2106" s="165" t="s">
        <v>7499</v>
      </c>
      <c r="B2106" s="174">
        <v>2812011</v>
      </c>
      <c r="C2106" s="19" t="s">
        <v>1560</v>
      </c>
      <c r="D2106" s="19" t="s">
        <v>487</v>
      </c>
      <c r="E2106" s="19" t="s">
        <v>430</v>
      </c>
      <c r="F2106" s="17" t="s">
        <v>2327</v>
      </c>
      <c r="G2106" s="20" t="s">
        <v>423</v>
      </c>
      <c r="H2106" s="20" t="s">
        <v>4381</v>
      </c>
      <c r="I2106" s="20" t="str">
        <f t="shared" si="315"/>
        <v>M Nowe Miasto Lubawskie (1)</v>
      </c>
      <c r="J2106" s="18" t="s">
        <v>79</v>
      </c>
      <c r="K2106" s="151">
        <v>9878</v>
      </c>
      <c r="L2106" s="154">
        <v>1337</v>
      </c>
      <c r="M2106" s="68">
        <v>7</v>
      </c>
      <c r="N2106" s="187">
        <v>4689.21</v>
      </c>
      <c r="O2106" s="32">
        <f t="shared" si="321"/>
        <v>7.0864539999999996E-4</v>
      </c>
      <c r="P2106" s="32">
        <f t="shared" si="322"/>
        <v>2.0205080000000001E-4</v>
      </c>
      <c r="Q2106" s="30">
        <f t="shared" si="323"/>
        <v>7.3692699999999993E-5</v>
      </c>
      <c r="R2106" s="94">
        <f t="shared" si="316"/>
        <v>36846</v>
      </c>
      <c r="S2106" s="122"/>
      <c r="T2106" s="122"/>
      <c r="U2106" s="122"/>
      <c r="V2106" s="123"/>
      <c r="W2106" s="96">
        <f t="shared" si="324"/>
        <v>36846</v>
      </c>
    </row>
    <row r="2107" spans="1:23" hidden="1">
      <c r="A2107" s="165" t="s">
        <v>7500</v>
      </c>
      <c r="B2107" s="174">
        <v>2812022</v>
      </c>
      <c r="C2107" s="19" t="s">
        <v>1560</v>
      </c>
      <c r="D2107" s="19" t="s">
        <v>487</v>
      </c>
      <c r="E2107" s="19" t="s">
        <v>429</v>
      </c>
      <c r="F2107" s="17" t="s">
        <v>2328</v>
      </c>
      <c r="G2107" s="20" t="s">
        <v>424</v>
      </c>
      <c r="H2107" s="20" t="s">
        <v>4382</v>
      </c>
      <c r="I2107" s="20" t="str">
        <f t="shared" si="315"/>
        <v>Gm Biskupiec (2)</v>
      </c>
      <c r="J2107" s="18" t="s">
        <v>80</v>
      </c>
      <c r="K2107" s="151">
        <v>8485</v>
      </c>
      <c r="L2107" s="154">
        <v>1295</v>
      </c>
      <c r="M2107" s="68">
        <v>46</v>
      </c>
      <c r="N2107" s="187">
        <v>3593.65</v>
      </c>
      <c r="O2107" s="32">
        <f t="shared" si="321"/>
        <v>5.4213317000000004E-3</v>
      </c>
      <c r="P2107" s="32">
        <f t="shared" si="322"/>
        <v>1.9536193999999999E-3</v>
      </c>
      <c r="Q2107" s="30">
        <f t="shared" si="323"/>
        <v>7.1253129999999997E-4</v>
      </c>
      <c r="R2107" s="94">
        <f t="shared" si="316"/>
        <v>356265</v>
      </c>
      <c r="S2107" s="122"/>
      <c r="T2107" s="122"/>
      <c r="U2107" s="122"/>
      <c r="V2107" s="123"/>
      <c r="W2107" s="96">
        <f t="shared" si="324"/>
        <v>356265</v>
      </c>
    </row>
    <row r="2108" spans="1:23" hidden="1">
      <c r="A2108" s="165" t="s">
        <v>7501</v>
      </c>
      <c r="B2108" s="174">
        <v>2812032</v>
      </c>
      <c r="C2108" s="19" t="s">
        <v>1560</v>
      </c>
      <c r="D2108" s="19" t="s">
        <v>487</v>
      </c>
      <c r="E2108" s="19" t="s">
        <v>432</v>
      </c>
      <c r="F2108" s="17" t="s">
        <v>2328</v>
      </c>
      <c r="G2108" s="20" t="s">
        <v>424</v>
      </c>
      <c r="H2108" s="20" t="s">
        <v>4383</v>
      </c>
      <c r="I2108" s="20" t="str">
        <f t="shared" si="315"/>
        <v>Gm Grodziczno (2)</v>
      </c>
      <c r="J2108" s="18" t="s">
        <v>81</v>
      </c>
      <c r="K2108" s="151">
        <v>5747</v>
      </c>
      <c r="L2108" s="154">
        <v>981</v>
      </c>
      <c r="M2108" s="68">
        <v>40</v>
      </c>
      <c r="N2108" s="187">
        <v>3122.3</v>
      </c>
      <c r="O2108" s="32">
        <f t="shared" si="321"/>
        <v>6.9601530999999998E-3</v>
      </c>
      <c r="P2108" s="32">
        <f t="shared" si="322"/>
        <v>2.1868206000000001E-3</v>
      </c>
      <c r="Q2108" s="30">
        <f t="shared" si="323"/>
        <v>7.9758529999999995E-4</v>
      </c>
      <c r="R2108" s="94">
        <f t="shared" si="316"/>
        <v>398792</v>
      </c>
      <c r="S2108" s="122"/>
      <c r="T2108" s="122"/>
      <c r="U2108" s="122"/>
      <c r="V2108" s="123"/>
      <c r="W2108" s="96">
        <f t="shared" si="324"/>
        <v>398792</v>
      </c>
    </row>
    <row r="2109" spans="1:23" hidden="1">
      <c r="A2109" s="165" t="s">
        <v>7502</v>
      </c>
      <c r="B2109" s="174">
        <v>2812042</v>
      </c>
      <c r="C2109" s="19" t="s">
        <v>1560</v>
      </c>
      <c r="D2109" s="19" t="s">
        <v>487</v>
      </c>
      <c r="E2109" s="19" t="s">
        <v>434</v>
      </c>
      <c r="F2109" s="17" t="s">
        <v>2328</v>
      </c>
      <c r="G2109" s="20" t="s">
        <v>424</v>
      </c>
      <c r="H2109" s="20" t="s">
        <v>4384</v>
      </c>
      <c r="I2109" s="20" t="str">
        <f t="shared" si="315"/>
        <v>Gm Kurzętnik (2)</v>
      </c>
      <c r="J2109" s="18" t="s">
        <v>82</v>
      </c>
      <c r="K2109" s="151">
        <v>8913</v>
      </c>
      <c r="L2109" s="154">
        <v>1571</v>
      </c>
      <c r="M2109" s="68">
        <v>112</v>
      </c>
      <c r="N2109" s="187">
        <v>3768.53</v>
      </c>
      <c r="O2109" s="32">
        <f t="shared" si="321"/>
        <v>1.2565914900000001E-2</v>
      </c>
      <c r="P2109" s="32">
        <f t="shared" si="322"/>
        <v>5.2383958999999997E-3</v>
      </c>
      <c r="Q2109" s="30">
        <f t="shared" si="323"/>
        <v>1.9105671E-3</v>
      </c>
      <c r="R2109" s="94">
        <f t="shared" si="316"/>
        <v>955283</v>
      </c>
      <c r="S2109" s="122"/>
      <c r="T2109" s="122"/>
      <c r="U2109" s="122"/>
      <c r="V2109" s="123"/>
      <c r="W2109" s="96">
        <f t="shared" si="324"/>
        <v>955283</v>
      </c>
    </row>
    <row r="2110" spans="1:23" hidden="1">
      <c r="A2110" s="165" t="s">
        <v>7503</v>
      </c>
      <c r="B2110" s="174">
        <v>2812052</v>
      </c>
      <c r="C2110" s="19" t="s">
        <v>1560</v>
      </c>
      <c r="D2110" s="19" t="s">
        <v>487</v>
      </c>
      <c r="E2110" s="19" t="s">
        <v>436</v>
      </c>
      <c r="F2110" s="17" t="s">
        <v>2328</v>
      </c>
      <c r="G2110" s="20" t="s">
        <v>424</v>
      </c>
      <c r="H2110" s="20" t="s">
        <v>4385</v>
      </c>
      <c r="I2110" s="20" t="str">
        <f t="shared" si="315"/>
        <v>Gm Nowe Miasto Lubawskie (2)</v>
      </c>
      <c r="J2110" s="18" t="s">
        <v>79</v>
      </c>
      <c r="K2110" s="151">
        <v>8407</v>
      </c>
      <c r="L2110" s="154">
        <v>1484</v>
      </c>
      <c r="M2110" s="68">
        <v>31</v>
      </c>
      <c r="N2110" s="187">
        <v>3787.51</v>
      </c>
      <c r="O2110" s="32">
        <f t="shared" si="321"/>
        <v>3.6874032999999998E-3</v>
      </c>
      <c r="P2110" s="32">
        <f t="shared" si="322"/>
        <v>1.4447767000000001E-3</v>
      </c>
      <c r="Q2110" s="30">
        <f t="shared" si="323"/>
        <v>5.269443E-4</v>
      </c>
      <c r="R2110" s="94">
        <f t="shared" si="316"/>
        <v>263472</v>
      </c>
      <c r="S2110" s="122"/>
      <c r="T2110" s="122"/>
      <c r="U2110" s="122"/>
      <c r="V2110" s="123"/>
      <c r="W2110" s="96">
        <f t="shared" si="324"/>
        <v>263472</v>
      </c>
    </row>
    <row r="2111" spans="1:23" hidden="1">
      <c r="A2111" s="165" t="s">
        <v>7504</v>
      </c>
      <c r="B2111" s="174">
        <v>2813032</v>
      </c>
      <c r="C2111" s="19" t="s">
        <v>1560</v>
      </c>
      <c r="D2111" s="19" t="s">
        <v>489</v>
      </c>
      <c r="E2111" s="19" t="s">
        <v>432</v>
      </c>
      <c r="F2111" s="17" t="s">
        <v>2328</v>
      </c>
      <c r="G2111" s="20" t="s">
        <v>424</v>
      </c>
      <c r="H2111" s="20" t="s">
        <v>4386</v>
      </c>
      <c r="I2111" s="20" t="str">
        <f t="shared" si="315"/>
        <v>Gm Kowale Oleckie (2)</v>
      </c>
      <c r="J2111" s="18" t="s">
        <v>83</v>
      </c>
      <c r="K2111" s="151">
        <v>4405</v>
      </c>
      <c r="L2111" s="154">
        <v>572</v>
      </c>
      <c r="M2111" s="68">
        <v>58</v>
      </c>
      <c r="N2111" s="187">
        <v>3317.43</v>
      </c>
      <c r="O2111" s="32">
        <f t="shared" si="321"/>
        <v>1.31668558E-2</v>
      </c>
      <c r="P2111" s="32">
        <f t="shared" si="322"/>
        <v>2.2702638000000001E-3</v>
      </c>
      <c r="Q2111" s="30">
        <f t="shared" si="323"/>
        <v>8.2801900000000004E-4</v>
      </c>
      <c r="R2111" s="94">
        <f t="shared" si="316"/>
        <v>414009</v>
      </c>
      <c r="S2111" s="122"/>
      <c r="T2111" s="122"/>
      <c r="U2111" s="122"/>
      <c r="V2111" s="123"/>
      <c r="W2111" s="96">
        <f t="shared" si="324"/>
        <v>414009</v>
      </c>
    </row>
    <row r="2112" spans="1:23" hidden="1">
      <c r="A2112" s="165" t="s">
        <v>7505</v>
      </c>
      <c r="B2112" s="174">
        <v>2813043</v>
      </c>
      <c r="C2112" s="19" t="s">
        <v>1560</v>
      </c>
      <c r="D2112" s="19" t="s">
        <v>489</v>
      </c>
      <c r="E2112" s="19" t="s">
        <v>434</v>
      </c>
      <c r="F2112" s="17" t="s">
        <v>2329</v>
      </c>
      <c r="G2112" s="20" t="s">
        <v>425</v>
      </c>
      <c r="H2112" s="20" t="s">
        <v>4387</v>
      </c>
      <c r="I2112" s="20" t="str">
        <f t="shared" si="315"/>
        <v>M-Gm Olecko (3)</v>
      </c>
      <c r="J2112" s="18" t="s">
        <v>84</v>
      </c>
      <c r="K2112" s="151">
        <v>20722</v>
      </c>
      <c r="L2112" s="154">
        <v>3049</v>
      </c>
      <c r="M2112" s="68">
        <v>196</v>
      </c>
      <c r="N2112" s="187">
        <v>3993.77</v>
      </c>
      <c r="O2112" s="32">
        <f t="shared" si="321"/>
        <v>9.4585464000000001E-3</v>
      </c>
      <c r="P2112" s="32">
        <f t="shared" si="322"/>
        <v>7.2210236999999998E-3</v>
      </c>
      <c r="Q2112" s="30">
        <f t="shared" si="323"/>
        <v>2.6336785000000001E-3</v>
      </c>
      <c r="R2112" s="94">
        <f t="shared" si="316"/>
        <v>1316839</v>
      </c>
      <c r="S2112" s="122"/>
      <c r="T2112" s="122"/>
      <c r="U2112" s="122"/>
      <c r="V2112" s="123"/>
      <c r="W2112" s="96">
        <f t="shared" si="324"/>
        <v>1316839</v>
      </c>
    </row>
    <row r="2113" spans="1:23" hidden="1">
      <c r="A2113" s="165" t="s">
        <v>7506</v>
      </c>
      <c r="B2113" s="174">
        <v>2813052</v>
      </c>
      <c r="C2113" s="19" t="s">
        <v>1560</v>
      </c>
      <c r="D2113" s="19" t="s">
        <v>489</v>
      </c>
      <c r="E2113" s="19" t="s">
        <v>436</v>
      </c>
      <c r="F2113" s="17" t="s">
        <v>2328</v>
      </c>
      <c r="G2113" s="20" t="s">
        <v>424</v>
      </c>
      <c r="H2113" s="20" t="s">
        <v>4388</v>
      </c>
      <c r="I2113" s="20" t="str">
        <f t="shared" si="315"/>
        <v>Gm Świętajno (2)</v>
      </c>
      <c r="J2113" s="18" t="s">
        <v>85</v>
      </c>
      <c r="K2113" s="151">
        <v>3252</v>
      </c>
      <c r="L2113" s="154">
        <v>444</v>
      </c>
      <c r="M2113" s="68">
        <v>35</v>
      </c>
      <c r="N2113" s="187">
        <v>2825.61</v>
      </c>
      <c r="O2113" s="32">
        <f t="shared" si="321"/>
        <v>1.07626076E-2</v>
      </c>
      <c r="P2113" s="32">
        <f t="shared" si="322"/>
        <v>1.6911738000000001E-3</v>
      </c>
      <c r="Q2113" s="30">
        <f t="shared" si="323"/>
        <v>6.1681110000000002E-4</v>
      </c>
      <c r="R2113" s="94">
        <f t="shared" si="316"/>
        <v>308405</v>
      </c>
      <c r="S2113" s="122"/>
      <c r="T2113" s="122"/>
      <c r="U2113" s="122"/>
      <c r="V2113" s="123"/>
      <c r="W2113" s="96">
        <f t="shared" si="324"/>
        <v>308405</v>
      </c>
    </row>
    <row r="2114" spans="1:23" hidden="1">
      <c r="A2114" s="165" t="s">
        <v>7507</v>
      </c>
      <c r="B2114" s="174">
        <v>2813062</v>
      </c>
      <c r="C2114" s="19" t="s">
        <v>1560</v>
      </c>
      <c r="D2114" s="19" t="s">
        <v>489</v>
      </c>
      <c r="E2114" s="19" t="s">
        <v>438</v>
      </c>
      <c r="F2114" s="17" t="s">
        <v>2328</v>
      </c>
      <c r="G2114" s="20" t="s">
        <v>424</v>
      </c>
      <c r="H2114" s="20" t="s">
        <v>4389</v>
      </c>
      <c r="I2114" s="20" t="str">
        <f t="shared" si="315"/>
        <v>Gm Wieliczki (2)</v>
      </c>
      <c r="J2114" s="18" t="s">
        <v>86</v>
      </c>
      <c r="K2114" s="151">
        <v>3072</v>
      </c>
      <c r="L2114" s="154">
        <v>455</v>
      </c>
      <c r="M2114" s="68">
        <v>32</v>
      </c>
      <c r="N2114" s="187">
        <v>3374.38</v>
      </c>
      <c r="O2114" s="32">
        <f t="shared" si="321"/>
        <v>1.0416666600000001E-2</v>
      </c>
      <c r="P2114" s="32">
        <f t="shared" si="322"/>
        <v>1.404579E-3</v>
      </c>
      <c r="Q2114" s="30">
        <f t="shared" si="323"/>
        <v>5.1228319999999995E-4</v>
      </c>
      <c r="R2114" s="94">
        <f t="shared" si="316"/>
        <v>256141</v>
      </c>
      <c r="S2114" s="122"/>
      <c r="T2114" s="122"/>
      <c r="U2114" s="122"/>
      <c r="V2114" s="123"/>
      <c r="W2114" s="96">
        <f t="shared" si="324"/>
        <v>256141</v>
      </c>
    </row>
    <row r="2115" spans="1:23" hidden="1">
      <c r="A2115" s="165" t="s">
        <v>7508</v>
      </c>
      <c r="B2115" s="174">
        <v>2814013</v>
      </c>
      <c r="C2115" s="19" t="s">
        <v>1560</v>
      </c>
      <c r="D2115" s="19" t="s">
        <v>491</v>
      </c>
      <c r="E2115" s="19" t="s">
        <v>430</v>
      </c>
      <c r="F2115" s="17" t="s">
        <v>2329</v>
      </c>
      <c r="G2115" s="20" t="s">
        <v>425</v>
      </c>
      <c r="H2115" s="20" t="s">
        <v>4390</v>
      </c>
      <c r="I2115" s="20" t="str">
        <f t="shared" si="315"/>
        <v>M-Gm Barczewo (3)</v>
      </c>
      <c r="J2115" s="18" t="s">
        <v>87</v>
      </c>
      <c r="K2115" s="151">
        <v>18440</v>
      </c>
      <c r="L2115" s="154">
        <v>2894</v>
      </c>
      <c r="M2115" s="68">
        <v>22</v>
      </c>
      <c r="N2115" s="187">
        <v>5198.3</v>
      </c>
      <c r="O2115" s="32">
        <f t="shared" si="321"/>
        <v>1.1930585E-3</v>
      </c>
      <c r="P2115" s="32">
        <f t="shared" si="322"/>
        <v>6.6419999999999999E-4</v>
      </c>
      <c r="Q2115" s="30">
        <f t="shared" si="323"/>
        <v>2.4224939999999999E-4</v>
      </c>
      <c r="R2115" s="94">
        <f t="shared" si="316"/>
        <v>121124</v>
      </c>
      <c r="S2115" s="122"/>
      <c r="T2115" s="122"/>
      <c r="U2115" s="122"/>
      <c r="V2115" s="123"/>
      <c r="W2115" s="96">
        <f t="shared" si="324"/>
        <v>121124</v>
      </c>
    </row>
    <row r="2116" spans="1:23" hidden="1">
      <c r="A2116" s="165" t="s">
        <v>7509</v>
      </c>
      <c r="B2116" s="174">
        <v>2814023</v>
      </c>
      <c r="C2116" s="19" t="s">
        <v>1560</v>
      </c>
      <c r="D2116" s="19" t="s">
        <v>491</v>
      </c>
      <c r="E2116" s="19" t="s">
        <v>429</v>
      </c>
      <c r="F2116" s="17" t="s">
        <v>2329</v>
      </c>
      <c r="G2116" s="20" t="s">
        <v>425</v>
      </c>
      <c r="H2116" s="20" t="s">
        <v>4391</v>
      </c>
      <c r="I2116" s="20" t="str">
        <f t="shared" ref="I2116:I2179" si="325">CONCATENATE(G2116," ",H2116)</f>
        <v>M-Gm Biskupiec (3)</v>
      </c>
      <c r="J2116" s="18" t="s">
        <v>80</v>
      </c>
      <c r="K2116" s="151">
        <v>17445</v>
      </c>
      <c r="L2116" s="154">
        <v>2331</v>
      </c>
      <c r="M2116" s="68">
        <v>103</v>
      </c>
      <c r="N2116" s="187">
        <v>4409.87</v>
      </c>
      <c r="O2116" s="32">
        <f t="shared" si="321"/>
        <v>5.9042705000000003E-3</v>
      </c>
      <c r="P2116" s="32">
        <f t="shared" si="322"/>
        <v>3.1209205999999999E-3</v>
      </c>
      <c r="Q2116" s="30">
        <f t="shared" si="323"/>
        <v>1.1382737E-3</v>
      </c>
      <c r="R2116" s="94">
        <f t="shared" ref="R2116:R2179" si="326">ROUNDDOWN(500000000*Q2116,0)</f>
        <v>569136</v>
      </c>
      <c r="S2116" s="122"/>
      <c r="T2116" s="122"/>
      <c r="U2116" s="122"/>
      <c r="V2116" s="123"/>
      <c r="W2116" s="96">
        <f t="shared" si="324"/>
        <v>569136</v>
      </c>
    </row>
    <row r="2117" spans="1:23" hidden="1">
      <c r="A2117" s="165" t="s">
        <v>7510</v>
      </c>
      <c r="B2117" s="174">
        <v>2814033</v>
      </c>
      <c r="C2117" s="19" t="s">
        <v>1560</v>
      </c>
      <c r="D2117" s="19" t="s">
        <v>491</v>
      </c>
      <c r="E2117" s="19" t="s">
        <v>432</v>
      </c>
      <c r="F2117" s="17" t="s">
        <v>2329</v>
      </c>
      <c r="G2117" s="20" t="s">
        <v>425</v>
      </c>
      <c r="H2117" s="20" t="s">
        <v>4392</v>
      </c>
      <c r="I2117" s="20" t="str">
        <f t="shared" si="325"/>
        <v>M-Gm Dobre Miasto (3)</v>
      </c>
      <c r="J2117" s="18" t="s">
        <v>88</v>
      </c>
      <c r="K2117" s="151">
        <v>14886</v>
      </c>
      <c r="L2117" s="154">
        <v>2067</v>
      </c>
      <c r="M2117" s="68">
        <v>27</v>
      </c>
      <c r="N2117" s="187">
        <v>4226.09</v>
      </c>
      <c r="O2117" s="32">
        <f t="shared" si="321"/>
        <v>1.8137846999999999E-3</v>
      </c>
      <c r="P2117" s="32">
        <f t="shared" si="322"/>
        <v>8.871304E-4</v>
      </c>
      <c r="Q2117" s="30">
        <f t="shared" si="323"/>
        <v>3.2355740000000001E-4</v>
      </c>
      <c r="R2117" s="94">
        <f t="shared" si="326"/>
        <v>161778</v>
      </c>
      <c r="S2117" s="122"/>
      <c r="T2117" s="122"/>
      <c r="U2117" s="122"/>
      <c r="V2117" s="123"/>
      <c r="W2117" s="96">
        <f t="shared" si="324"/>
        <v>161778</v>
      </c>
    </row>
    <row r="2118" spans="1:23" hidden="1">
      <c r="A2118" s="165" t="s">
        <v>7511</v>
      </c>
      <c r="B2118" s="174">
        <v>2814042</v>
      </c>
      <c r="C2118" s="19" t="s">
        <v>1560</v>
      </c>
      <c r="D2118" s="19" t="s">
        <v>491</v>
      </c>
      <c r="E2118" s="19" t="s">
        <v>434</v>
      </c>
      <c r="F2118" s="17" t="s">
        <v>2328</v>
      </c>
      <c r="G2118" s="20" t="s">
        <v>424</v>
      </c>
      <c r="H2118" s="20" t="s">
        <v>4393</v>
      </c>
      <c r="I2118" s="20" t="str">
        <f t="shared" si="325"/>
        <v>Gm Dywity (2)</v>
      </c>
      <c r="J2118" s="18" t="s">
        <v>89</v>
      </c>
      <c r="K2118" s="151">
        <v>14160</v>
      </c>
      <c r="L2118" s="154">
        <v>2368</v>
      </c>
      <c r="M2118" s="68">
        <v>33</v>
      </c>
      <c r="N2118" s="187">
        <v>6160.45</v>
      </c>
      <c r="O2118" s="32">
        <f t="shared" si="321"/>
        <v>2.3305083999999999E-3</v>
      </c>
      <c r="P2118" s="32">
        <f t="shared" si="322"/>
        <v>8.9581830000000004E-4</v>
      </c>
      <c r="Q2118" s="30">
        <f t="shared" si="323"/>
        <v>3.2672609999999998E-4</v>
      </c>
      <c r="R2118" s="94">
        <f t="shared" si="326"/>
        <v>163363</v>
      </c>
      <c r="S2118" s="122"/>
      <c r="T2118" s="122"/>
      <c r="U2118" s="122"/>
      <c r="V2118" s="123"/>
      <c r="W2118" s="96">
        <f t="shared" si="324"/>
        <v>163363</v>
      </c>
    </row>
    <row r="2119" spans="1:23" hidden="1">
      <c r="A2119" s="165" t="s">
        <v>7512</v>
      </c>
      <c r="B2119" s="174">
        <v>2814052</v>
      </c>
      <c r="C2119" s="19" t="s">
        <v>1560</v>
      </c>
      <c r="D2119" s="19" t="s">
        <v>491</v>
      </c>
      <c r="E2119" s="19" t="s">
        <v>436</v>
      </c>
      <c r="F2119" s="17" t="s">
        <v>2328</v>
      </c>
      <c r="G2119" s="20" t="s">
        <v>424</v>
      </c>
      <c r="H2119" s="20" t="s">
        <v>4394</v>
      </c>
      <c r="I2119" s="20" t="str">
        <f t="shared" si="325"/>
        <v>Gm Gietrzwałd (2)</v>
      </c>
      <c r="J2119" s="18" t="s">
        <v>90</v>
      </c>
      <c r="K2119" s="151">
        <v>7024</v>
      </c>
      <c r="L2119" s="154">
        <v>1185</v>
      </c>
      <c r="M2119" s="68">
        <v>7</v>
      </c>
      <c r="N2119" s="187">
        <v>6057.24</v>
      </c>
      <c r="O2119" s="32">
        <f t="shared" si="321"/>
        <v>9.9658309999999992E-4</v>
      </c>
      <c r="P2119" s="32">
        <f t="shared" si="322"/>
        <v>1.9496509999999999E-4</v>
      </c>
      <c r="Q2119" s="30">
        <f t="shared" si="323"/>
        <v>7.1108300000000005E-5</v>
      </c>
      <c r="R2119" s="94">
        <f t="shared" si="326"/>
        <v>35554</v>
      </c>
      <c r="S2119" s="122"/>
      <c r="T2119" s="122"/>
      <c r="U2119" s="122"/>
      <c r="V2119" s="123"/>
      <c r="W2119" s="96">
        <f t="shared" si="324"/>
        <v>35554</v>
      </c>
    </row>
    <row r="2120" spans="1:23" hidden="1">
      <c r="A2120" s="165" t="s">
        <v>7513</v>
      </c>
      <c r="B2120" s="174">
        <v>2814063</v>
      </c>
      <c r="C2120" s="19" t="s">
        <v>1560</v>
      </c>
      <c r="D2120" s="19" t="s">
        <v>491</v>
      </c>
      <c r="E2120" s="19" t="s">
        <v>438</v>
      </c>
      <c r="F2120" s="17" t="s">
        <v>2329</v>
      </c>
      <c r="G2120" s="20" t="s">
        <v>425</v>
      </c>
      <c r="H2120" s="20" t="s">
        <v>4395</v>
      </c>
      <c r="I2120" s="20" t="str">
        <f t="shared" si="325"/>
        <v>M-Gm Jeziorany (3)</v>
      </c>
      <c r="J2120" s="18" t="s">
        <v>91</v>
      </c>
      <c r="K2120" s="151">
        <v>6813</v>
      </c>
      <c r="L2120" s="154">
        <v>912</v>
      </c>
      <c r="M2120" s="68">
        <v>28</v>
      </c>
      <c r="N2120" s="187">
        <v>3664.39</v>
      </c>
      <c r="O2120" s="32">
        <f t="shared" si="321"/>
        <v>4.1097900999999999E-3</v>
      </c>
      <c r="P2120" s="32">
        <f t="shared" si="322"/>
        <v>1.0228519000000001E-3</v>
      </c>
      <c r="Q2120" s="30">
        <f t="shared" si="323"/>
        <v>3.730583E-4</v>
      </c>
      <c r="R2120" s="94">
        <f t="shared" si="326"/>
        <v>186529</v>
      </c>
      <c r="S2120" s="122"/>
      <c r="T2120" s="122"/>
      <c r="U2120" s="122"/>
      <c r="V2120" s="123"/>
      <c r="W2120" s="96">
        <f t="shared" si="324"/>
        <v>186529</v>
      </c>
    </row>
    <row r="2121" spans="1:23" hidden="1">
      <c r="A2121" s="165" t="s">
        <v>7514</v>
      </c>
      <c r="B2121" s="174">
        <v>2814072</v>
      </c>
      <c r="C2121" s="19" t="s">
        <v>1560</v>
      </c>
      <c r="D2121" s="19" t="s">
        <v>491</v>
      </c>
      <c r="E2121" s="19" t="s">
        <v>445</v>
      </c>
      <c r="F2121" s="17" t="s">
        <v>2328</v>
      </c>
      <c r="G2121" s="20" t="s">
        <v>424</v>
      </c>
      <c r="H2121" s="20" t="s">
        <v>4396</v>
      </c>
      <c r="I2121" s="20" t="str">
        <f t="shared" si="325"/>
        <v>Gm Jonkowo (2)</v>
      </c>
      <c r="J2121" s="18" t="s">
        <v>92</v>
      </c>
      <c r="K2121" s="151">
        <v>8044</v>
      </c>
      <c r="L2121" s="154">
        <v>1300</v>
      </c>
      <c r="M2121" s="68">
        <v>18</v>
      </c>
      <c r="N2121" s="187">
        <v>6351.98</v>
      </c>
      <c r="O2121" s="32">
        <f t="shared" si="321"/>
        <v>2.2376926000000001E-3</v>
      </c>
      <c r="P2121" s="32">
        <f t="shared" si="322"/>
        <v>4.5796740000000002E-4</v>
      </c>
      <c r="Q2121" s="30">
        <f t="shared" si="323"/>
        <v>1.670315E-4</v>
      </c>
      <c r="R2121" s="94">
        <f t="shared" si="326"/>
        <v>83515</v>
      </c>
      <c r="S2121" s="122"/>
      <c r="T2121" s="122"/>
      <c r="U2121" s="122"/>
      <c r="V2121" s="123"/>
      <c r="W2121" s="96">
        <f t="shared" si="324"/>
        <v>83515</v>
      </c>
    </row>
    <row r="2122" spans="1:23" hidden="1">
      <c r="A2122" s="165" t="s">
        <v>7515</v>
      </c>
      <c r="B2122" s="174">
        <v>2814082</v>
      </c>
      <c r="C2122" s="19" t="s">
        <v>1560</v>
      </c>
      <c r="D2122" s="19" t="s">
        <v>491</v>
      </c>
      <c r="E2122" s="19" t="s">
        <v>469</v>
      </c>
      <c r="F2122" s="17" t="s">
        <v>2328</v>
      </c>
      <c r="G2122" s="20" t="s">
        <v>424</v>
      </c>
      <c r="H2122" s="20" t="s">
        <v>3863</v>
      </c>
      <c r="I2122" s="20" t="str">
        <f t="shared" si="325"/>
        <v>Gm Kolno (2)</v>
      </c>
      <c r="J2122" s="18" t="s">
        <v>1887</v>
      </c>
      <c r="K2122" s="151">
        <v>2689</v>
      </c>
      <c r="L2122" s="154">
        <v>362</v>
      </c>
      <c r="M2122" s="68">
        <v>25</v>
      </c>
      <c r="N2122" s="187">
        <v>3235.37</v>
      </c>
      <c r="O2122" s="32">
        <f t="shared" si="321"/>
        <v>9.2971363999999994E-3</v>
      </c>
      <c r="P2122" s="32">
        <f t="shared" si="322"/>
        <v>1.0402406E-3</v>
      </c>
      <c r="Q2122" s="30">
        <f t="shared" si="323"/>
        <v>3.7940039999999998E-4</v>
      </c>
      <c r="R2122" s="94">
        <f t="shared" si="326"/>
        <v>189700</v>
      </c>
      <c r="S2122" s="122"/>
      <c r="T2122" s="122"/>
      <c r="U2122" s="122"/>
      <c r="V2122" s="123"/>
      <c r="W2122" s="96">
        <f t="shared" si="324"/>
        <v>189700</v>
      </c>
    </row>
    <row r="2123" spans="1:23" hidden="1">
      <c r="A2123" s="165" t="s">
        <v>7516</v>
      </c>
      <c r="B2123" s="174">
        <v>2814093</v>
      </c>
      <c r="C2123" s="17" t="s">
        <v>1560</v>
      </c>
      <c r="D2123" s="17" t="s">
        <v>491</v>
      </c>
      <c r="E2123" s="17" t="s">
        <v>471</v>
      </c>
      <c r="F2123" s="17" t="s">
        <v>2329</v>
      </c>
      <c r="G2123" s="20" t="s">
        <v>425</v>
      </c>
      <c r="H2123" s="20" t="s">
        <v>4397</v>
      </c>
      <c r="I2123" s="20" t="str">
        <f t="shared" si="325"/>
        <v>M-Gm Olsztynek (3)</v>
      </c>
      <c r="J2123" s="18" t="s">
        <v>93</v>
      </c>
      <c r="K2123" s="151">
        <v>13051</v>
      </c>
      <c r="L2123" s="154">
        <v>1817</v>
      </c>
      <c r="M2123" s="68">
        <v>31</v>
      </c>
      <c r="N2123" s="187">
        <v>5415.42</v>
      </c>
      <c r="O2123" s="32">
        <f t="shared" si="321"/>
        <v>2.3752969000000001E-3</v>
      </c>
      <c r="P2123" s="32">
        <f t="shared" si="322"/>
        <v>7.9696759999999998E-4</v>
      </c>
      <c r="Q2123" s="30">
        <f t="shared" si="323"/>
        <v>2.9067289999999999E-4</v>
      </c>
      <c r="R2123" s="94">
        <f t="shared" si="326"/>
        <v>145336</v>
      </c>
      <c r="S2123" s="122"/>
      <c r="T2123" s="122"/>
      <c r="U2123" s="122"/>
      <c r="V2123" s="123"/>
      <c r="W2123" s="96">
        <f t="shared" si="324"/>
        <v>145336</v>
      </c>
    </row>
    <row r="2124" spans="1:23" hidden="1">
      <c r="A2124" s="165" t="s">
        <v>7517</v>
      </c>
      <c r="B2124" s="174">
        <v>2814102</v>
      </c>
      <c r="C2124" s="19" t="s">
        <v>1560</v>
      </c>
      <c r="D2124" s="19" t="s">
        <v>491</v>
      </c>
      <c r="E2124" s="19" t="s">
        <v>484</v>
      </c>
      <c r="F2124" s="17" t="s">
        <v>2328</v>
      </c>
      <c r="G2124" s="20" t="s">
        <v>424</v>
      </c>
      <c r="H2124" s="20" t="s">
        <v>4398</v>
      </c>
      <c r="I2124" s="20" t="str">
        <f t="shared" si="325"/>
        <v>Gm Purda (2)</v>
      </c>
      <c r="J2124" s="18" t="s">
        <v>94</v>
      </c>
      <c r="K2124" s="151">
        <v>9092</v>
      </c>
      <c r="L2124" s="154">
        <v>1462</v>
      </c>
      <c r="M2124" s="68">
        <v>24</v>
      </c>
      <c r="N2124" s="187">
        <v>5730.99</v>
      </c>
      <c r="O2124" s="32">
        <f t="shared" si="321"/>
        <v>2.6396831999999999E-3</v>
      </c>
      <c r="P2124" s="32">
        <f t="shared" si="322"/>
        <v>6.7339440000000004E-4</v>
      </c>
      <c r="Q2124" s="30">
        <f t="shared" si="323"/>
        <v>2.4560290000000002E-4</v>
      </c>
      <c r="R2124" s="94">
        <f t="shared" si="326"/>
        <v>122801</v>
      </c>
      <c r="S2124" s="122"/>
      <c r="T2124" s="122"/>
      <c r="U2124" s="122"/>
      <c r="V2124" s="123"/>
      <c r="W2124" s="96">
        <f t="shared" si="324"/>
        <v>122801</v>
      </c>
    </row>
    <row r="2125" spans="1:23" hidden="1">
      <c r="A2125" s="165" t="s">
        <v>7518</v>
      </c>
      <c r="B2125" s="174">
        <v>2814112</v>
      </c>
      <c r="C2125" s="19" t="s">
        <v>1560</v>
      </c>
      <c r="D2125" s="19" t="s">
        <v>491</v>
      </c>
      <c r="E2125" s="19" t="s">
        <v>486</v>
      </c>
      <c r="F2125" s="17" t="s">
        <v>2328</v>
      </c>
      <c r="G2125" s="20" t="s">
        <v>424</v>
      </c>
      <c r="H2125" s="20" t="s">
        <v>4399</v>
      </c>
      <c r="I2125" s="20" t="str">
        <f t="shared" si="325"/>
        <v>Gm Stawiguda (2)</v>
      </c>
      <c r="J2125" s="18" t="s">
        <v>95</v>
      </c>
      <c r="K2125" s="151">
        <v>15740</v>
      </c>
      <c r="L2125" s="154">
        <v>3074</v>
      </c>
      <c r="M2125" s="68">
        <v>8</v>
      </c>
      <c r="N2125" s="187">
        <v>6498.44</v>
      </c>
      <c r="O2125" s="32">
        <f t="shared" si="321"/>
        <v>5.0825920000000001E-4</v>
      </c>
      <c r="P2125" s="32">
        <f t="shared" si="322"/>
        <v>2.4042519999999999E-4</v>
      </c>
      <c r="Q2125" s="30">
        <f t="shared" si="323"/>
        <v>8.76887E-5</v>
      </c>
      <c r="R2125" s="94">
        <f t="shared" si="326"/>
        <v>43844</v>
      </c>
      <c r="S2125" s="122"/>
      <c r="T2125" s="122"/>
      <c r="U2125" s="122"/>
      <c r="V2125" s="123"/>
      <c r="W2125" s="96">
        <f t="shared" si="324"/>
        <v>43844</v>
      </c>
    </row>
    <row r="2126" spans="1:23" hidden="1">
      <c r="A2126" s="165" t="s">
        <v>7519</v>
      </c>
      <c r="B2126" s="174">
        <v>2814122</v>
      </c>
      <c r="C2126" s="19" t="s">
        <v>1560</v>
      </c>
      <c r="D2126" s="19" t="s">
        <v>491</v>
      </c>
      <c r="E2126" s="19" t="s">
        <v>487</v>
      </c>
      <c r="F2126" s="17" t="s">
        <v>2328</v>
      </c>
      <c r="G2126" s="20" t="s">
        <v>424</v>
      </c>
      <c r="H2126" s="20" t="s">
        <v>4400</v>
      </c>
      <c r="I2126" s="20" t="str">
        <f t="shared" si="325"/>
        <v>Gm Świątki (2)</v>
      </c>
      <c r="J2126" s="18" t="s">
        <v>96</v>
      </c>
      <c r="K2126" s="151">
        <v>3631</v>
      </c>
      <c r="L2126" s="154">
        <v>603</v>
      </c>
      <c r="M2126" s="68">
        <v>34</v>
      </c>
      <c r="N2126" s="187">
        <v>3595.49</v>
      </c>
      <c r="O2126" s="32">
        <f t="shared" si="321"/>
        <v>9.3638116000000007E-3</v>
      </c>
      <c r="P2126" s="32">
        <f t="shared" si="322"/>
        <v>1.5704058E-3</v>
      </c>
      <c r="Q2126" s="30">
        <f t="shared" si="323"/>
        <v>5.7276419999999998E-4</v>
      </c>
      <c r="R2126" s="94">
        <f t="shared" si="326"/>
        <v>286382</v>
      </c>
      <c r="S2126" s="122"/>
      <c r="T2126" s="122"/>
      <c r="U2126" s="122"/>
      <c r="V2126" s="123"/>
      <c r="W2126" s="96">
        <f t="shared" si="324"/>
        <v>286382</v>
      </c>
    </row>
    <row r="2127" spans="1:23" hidden="1">
      <c r="A2127" s="165" t="s">
        <v>7520</v>
      </c>
      <c r="B2127" s="174">
        <v>2815011</v>
      </c>
      <c r="C2127" s="19" t="s">
        <v>1560</v>
      </c>
      <c r="D2127" s="19" t="s">
        <v>523</v>
      </c>
      <c r="E2127" s="19" t="s">
        <v>430</v>
      </c>
      <c r="F2127" s="17" t="s">
        <v>2327</v>
      </c>
      <c r="G2127" s="20" t="s">
        <v>423</v>
      </c>
      <c r="H2127" s="20" t="s">
        <v>4401</v>
      </c>
      <c r="I2127" s="20" t="str">
        <f t="shared" si="325"/>
        <v>M Ostróda (1)</v>
      </c>
      <c r="J2127" s="18" t="s">
        <v>97</v>
      </c>
      <c r="K2127" s="151">
        <v>30755</v>
      </c>
      <c r="L2127" s="154">
        <v>3979</v>
      </c>
      <c r="M2127" s="68">
        <v>52</v>
      </c>
      <c r="N2127" s="187">
        <v>4858.49</v>
      </c>
      <c r="O2127" s="32">
        <f t="shared" si="321"/>
        <v>1.6907819E-3</v>
      </c>
      <c r="P2127" s="32">
        <f t="shared" si="322"/>
        <v>1.3847143999999999E-3</v>
      </c>
      <c r="Q2127" s="30">
        <f t="shared" si="323"/>
        <v>5.0503810000000001E-4</v>
      </c>
      <c r="R2127" s="94">
        <f t="shared" si="326"/>
        <v>252519</v>
      </c>
      <c r="S2127" s="122"/>
      <c r="T2127" s="122"/>
      <c r="U2127" s="122"/>
      <c r="V2127" s="123"/>
      <c r="W2127" s="96">
        <f t="shared" si="324"/>
        <v>252519</v>
      </c>
    </row>
    <row r="2128" spans="1:23" hidden="1">
      <c r="A2128" s="165" t="s">
        <v>7521</v>
      </c>
      <c r="B2128" s="174">
        <v>2815022</v>
      </c>
      <c r="C2128" s="19" t="s">
        <v>1560</v>
      </c>
      <c r="D2128" s="19" t="s">
        <v>523</v>
      </c>
      <c r="E2128" s="19" t="s">
        <v>429</v>
      </c>
      <c r="F2128" s="17" t="s">
        <v>2328</v>
      </c>
      <c r="G2128" s="20" t="s">
        <v>424</v>
      </c>
      <c r="H2128" s="20" t="s">
        <v>4402</v>
      </c>
      <c r="I2128" s="20" t="str">
        <f t="shared" si="325"/>
        <v>Gm Dąbrówno (2)</v>
      </c>
      <c r="J2128" s="18" t="s">
        <v>98</v>
      </c>
      <c r="K2128" s="151">
        <v>3722</v>
      </c>
      <c r="L2128" s="154">
        <v>516</v>
      </c>
      <c r="M2128" s="68">
        <v>36</v>
      </c>
      <c r="N2128" s="187">
        <v>3735.32</v>
      </c>
      <c r="O2128" s="32">
        <f t="shared" si="321"/>
        <v>9.6722192000000002E-3</v>
      </c>
      <c r="P2128" s="32">
        <f t="shared" si="322"/>
        <v>1.3361277999999999E-3</v>
      </c>
      <c r="Q2128" s="30">
        <f t="shared" si="323"/>
        <v>4.873174E-4</v>
      </c>
      <c r="R2128" s="94">
        <f t="shared" si="326"/>
        <v>243658</v>
      </c>
      <c r="S2128" s="122"/>
      <c r="T2128" s="122"/>
      <c r="U2128" s="122"/>
      <c r="V2128" s="123"/>
      <c r="W2128" s="96">
        <f t="shared" si="324"/>
        <v>243658</v>
      </c>
    </row>
    <row r="2129" spans="1:23" hidden="1">
      <c r="A2129" s="165" t="s">
        <v>7522</v>
      </c>
      <c r="B2129" s="174">
        <v>2815032</v>
      </c>
      <c r="C2129" s="19" t="s">
        <v>1560</v>
      </c>
      <c r="D2129" s="19" t="s">
        <v>523</v>
      </c>
      <c r="E2129" s="19" t="s">
        <v>432</v>
      </c>
      <c r="F2129" s="17" t="s">
        <v>2328</v>
      </c>
      <c r="G2129" s="20" t="s">
        <v>424</v>
      </c>
      <c r="H2129" s="20" t="s">
        <v>4403</v>
      </c>
      <c r="I2129" s="20" t="str">
        <f t="shared" si="325"/>
        <v>Gm Grunwald (2)</v>
      </c>
      <c r="J2129" s="18" t="s">
        <v>99</v>
      </c>
      <c r="K2129" s="151">
        <v>4946</v>
      </c>
      <c r="L2129" s="154">
        <v>748</v>
      </c>
      <c r="M2129" s="68">
        <v>17</v>
      </c>
      <c r="N2129" s="187">
        <v>3485.67</v>
      </c>
      <c r="O2129" s="32">
        <f t="shared" si="321"/>
        <v>3.4371209E-3</v>
      </c>
      <c r="P2129" s="32">
        <f t="shared" si="322"/>
        <v>7.3758169999999998E-4</v>
      </c>
      <c r="Q2129" s="30">
        <f t="shared" si="323"/>
        <v>2.6901349999999997E-4</v>
      </c>
      <c r="R2129" s="94">
        <f t="shared" si="326"/>
        <v>134506</v>
      </c>
      <c r="S2129" s="122"/>
      <c r="T2129" s="122"/>
      <c r="U2129" s="122"/>
      <c r="V2129" s="123"/>
      <c r="W2129" s="96">
        <f t="shared" si="324"/>
        <v>134506</v>
      </c>
    </row>
    <row r="2130" spans="1:23" hidden="1">
      <c r="A2130" s="165" t="s">
        <v>7523</v>
      </c>
      <c r="B2130" s="174">
        <v>2815042</v>
      </c>
      <c r="C2130" s="19" t="s">
        <v>1560</v>
      </c>
      <c r="D2130" s="19" t="s">
        <v>523</v>
      </c>
      <c r="E2130" s="19" t="s">
        <v>434</v>
      </c>
      <c r="F2130" s="17" t="s">
        <v>2328</v>
      </c>
      <c r="G2130" s="20" t="s">
        <v>424</v>
      </c>
      <c r="H2130" s="20" t="s">
        <v>4404</v>
      </c>
      <c r="I2130" s="20" t="str">
        <f t="shared" si="325"/>
        <v>Gm Łukta (2)</v>
      </c>
      <c r="J2130" s="18" t="s">
        <v>100</v>
      </c>
      <c r="K2130" s="151">
        <v>4276</v>
      </c>
      <c r="L2130" s="154">
        <v>656</v>
      </c>
      <c r="M2130" s="68">
        <v>25</v>
      </c>
      <c r="N2130" s="187">
        <v>3944.69</v>
      </c>
      <c r="O2130" s="32">
        <f t="shared" si="321"/>
        <v>5.8465855000000002E-3</v>
      </c>
      <c r="P2130" s="32">
        <f t="shared" si="322"/>
        <v>9.7228419999999998E-4</v>
      </c>
      <c r="Q2130" s="30">
        <f t="shared" si="323"/>
        <v>3.5461500000000002E-4</v>
      </c>
      <c r="R2130" s="94">
        <f t="shared" si="326"/>
        <v>177307</v>
      </c>
      <c r="S2130" s="122"/>
      <c r="T2130" s="122"/>
      <c r="U2130" s="122"/>
      <c r="V2130" s="123"/>
      <c r="W2130" s="96">
        <f t="shared" si="324"/>
        <v>177307</v>
      </c>
    </row>
    <row r="2131" spans="1:23" hidden="1">
      <c r="A2131" s="165" t="s">
        <v>7524</v>
      </c>
      <c r="B2131" s="174">
        <v>2815052</v>
      </c>
      <c r="C2131" s="19" t="s">
        <v>1560</v>
      </c>
      <c r="D2131" s="19" t="s">
        <v>523</v>
      </c>
      <c r="E2131" s="19" t="s">
        <v>436</v>
      </c>
      <c r="F2131" s="17" t="s">
        <v>2328</v>
      </c>
      <c r="G2131" s="20" t="s">
        <v>424</v>
      </c>
      <c r="H2131" s="20" t="s">
        <v>4405</v>
      </c>
      <c r="I2131" s="20" t="str">
        <f t="shared" si="325"/>
        <v>Gm Małdyty (2)</v>
      </c>
      <c r="J2131" s="18" t="s">
        <v>101</v>
      </c>
      <c r="K2131" s="151">
        <v>5648</v>
      </c>
      <c r="L2131" s="154">
        <v>895</v>
      </c>
      <c r="M2131" s="68">
        <v>15</v>
      </c>
      <c r="N2131" s="187">
        <v>3972.93</v>
      </c>
      <c r="O2131" s="32">
        <f t="shared" si="321"/>
        <v>2.6558073000000001E-3</v>
      </c>
      <c r="P2131" s="32">
        <f t="shared" si="322"/>
        <v>5.9828569999999996E-4</v>
      </c>
      <c r="Q2131" s="30">
        <f t="shared" si="323"/>
        <v>2.1820889999999999E-4</v>
      </c>
      <c r="R2131" s="94">
        <f t="shared" si="326"/>
        <v>109104</v>
      </c>
      <c r="S2131" s="122"/>
      <c r="T2131" s="122"/>
      <c r="U2131" s="122"/>
      <c r="V2131" s="123"/>
      <c r="W2131" s="96">
        <f t="shared" si="324"/>
        <v>109104</v>
      </c>
    </row>
    <row r="2132" spans="1:23" hidden="1">
      <c r="A2132" s="165" t="s">
        <v>7525</v>
      </c>
      <c r="B2132" s="174">
        <v>2815063</v>
      </c>
      <c r="C2132" s="19" t="s">
        <v>1560</v>
      </c>
      <c r="D2132" s="19" t="s">
        <v>523</v>
      </c>
      <c r="E2132" s="19" t="s">
        <v>438</v>
      </c>
      <c r="F2132" s="17" t="s">
        <v>2329</v>
      </c>
      <c r="G2132" s="20" t="s">
        <v>425</v>
      </c>
      <c r="H2132" s="20" t="s">
        <v>4406</v>
      </c>
      <c r="I2132" s="20" t="str">
        <f t="shared" si="325"/>
        <v>M-Gm Miłakowo (3)</v>
      </c>
      <c r="J2132" s="18" t="s">
        <v>102</v>
      </c>
      <c r="K2132" s="151">
        <v>4817</v>
      </c>
      <c r="L2132" s="154">
        <v>633</v>
      </c>
      <c r="M2132" s="68">
        <v>31</v>
      </c>
      <c r="N2132" s="187">
        <v>3533.26</v>
      </c>
      <c r="O2132" s="32">
        <f t="shared" si="321"/>
        <v>6.4355406999999998E-3</v>
      </c>
      <c r="P2132" s="32">
        <f t="shared" si="322"/>
        <v>1.1529571000000001E-3</v>
      </c>
      <c r="Q2132" s="30">
        <f t="shared" si="323"/>
        <v>4.2051069999999999E-4</v>
      </c>
      <c r="R2132" s="94">
        <f t="shared" si="326"/>
        <v>210255</v>
      </c>
      <c r="S2132" s="122"/>
      <c r="T2132" s="122"/>
      <c r="U2132" s="122"/>
      <c r="V2132" s="123"/>
      <c r="W2132" s="96">
        <f t="shared" si="324"/>
        <v>210255</v>
      </c>
    </row>
    <row r="2133" spans="1:23" hidden="1">
      <c r="A2133" s="165" t="s">
        <v>7526</v>
      </c>
      <c r="B2133" s="174">
        <v>2815073</v>
      </c>
      <c r="C2133" s="19" t="s">
        <v>1560</v>
      </c>
      <c r="D2133" s="19" t="s">
        <v>523</v>
      </c>
      <c r="E2133" s="19" t="s">
        <v>445</v>
      </c>
      <c r="F2133" s="17" t="s">
        <v>2329</v>
      </c>
      <c r="G2133" s="20" t="s">
        <v>425</v>
      </c>
      <c r="H2133" s="20" t="s">
        <v>4407</v>
      </c>
      <c r="I2133" s="20" t="str">
        <f t="shared" si="325"/>
        <v>M-Gm Miłomłyn (3)</v>
      </c>
      <c r="J2133" s="18" t="s">
        <v>103</v>
      </c>
      <c r="K2133" s="151">
        <v>4710</v>
      </c>
      <c r="L2133" s="154">
        <v>691</v>
      </c>
      <c r="M2133" s="68">
        <v>42</v>
      </c>
      <c r="N2133" s="187">
        <v>4184.6499999999996</v>
      </c>
      <c r="O2133" s="32">
        <f t="shared" si="321"/>
        <v>8.9171974000000001E-3</v>
      </c>
      <c r="P2133" s="32">
        <f t="shared" si="322"/>
        <v>1.4724727999999999E-3</v>
      </c>
      <c r="Q2133" s="30">
        <f t="shared" si="323"/>
        <v>5.3704570000000001E-4</v>
      </c>
      <c r="R2133" s="94">
        <f t="shared" si="326"/>
        <v>268522</v>
      </c>
      <c r="S2133" s="122"/>
      <c r="T2133" s="122"/>
      <c r="U2133" s="122"/>
      <c r="V2133" s="123"/>
      <c r="W2133" s="96">
        <f t="shared" si="324"/>
        <v>268522</v>
      </c>
    </row>
    <row r="2134" spans="1:23" hidden="1">
      <c r="A2134" s="165" t="s">
        <v>7527</v>
      </c>
      <c r="B2134" s="174">
        <v>2815083</v>
      </c>
      <c r="C2134" s="19" t="s">
        <v>1560</v>
      </c>
      <c r="D2134" s="19" t="s">
        <v>523</v>
      </c>
      <c r="E2134" s="19" t="s">
        <v>469</v>
      </c>
      <c r="F2134" s="17" t="s">
        <v>2329</v>
      </c>
      <c r="G2134" s="20" t="s">
        <v>425</v>
      </c>
      <c r="H2134" s="20" t="s">
        <v>4408</v>
      </c>
      <c r="I2134" s="20" t="str">
        <f t="shared" si="325"/>
        <v>M-Gm Morąg (3)</v>
      </c>
      <c r="J2134" s="18" t="s">
        <v>104</v>
      </c>
      <c r="K2134" s="151">
        <v>22584</v>
      </c>
      <c r="L2134" s="154">
        <v>3346</v>
      </c>
      <c r="M2134" s="68">
        <v>112</v>
      </c>
      <c r="N2134" s="187">
        <v>3794.58</v>
      </c>
      <c r="O2134" s="32">
        <f t="shared" si="321"/>
        <v>4.9592630999999998E-3</v>
      </c>
      <c r="P2134" s="32">
        <f t="shared" si="322"/>
        <v>4.3729989000000002E-3</v>
      </c>
      <c r="Q2134" s="30">
        <f t="shared" si="323"/>
        <v>1.5949363E-3</v>
      </c>
      <c r="R2134" s="94">
        <f t="shared" si="326"/>
        <v>797468</v>
      </c>
      <c r="S2134" s="122"/>
      <c r="T2134" s="122"/>
      <c r="U2134" s="122"/>
      <c r="V2134" s="123"/>
      <c r="W2134" s="96">
        <f t="shared" si="324"/>
        <v>797468</v>
      </c>
    </row>
    <row r="2135" spans="1:23" hidden="1">
      <c r="A2135" s="165" t="s">
        <v>7528</v>
      </c>
      <c r="B2135" s="174">
        <v>2815092</v>
      </c>
      <c r="C2135" s="19" t="s">
        <v>1560</v>
      </c>
      <c r="D2135" s="19" t="s">
        <v>523</v>
      </c>
      <c r="E2135" s="19" t="s">
        <v>471</v>
      </c>
      <c r="F2135" s="17" t="s">
        <v>2328</v>
      </c>
      <c r="G2135" s="20" t="s">
        <v>424</v>
      </c>
      <c r="H2135" s="20" t="s">
        <v>4409</v>
      </c>
      <c r="I2135" s="20" t="str">
        <f t="shared" si="325"/>
        <v>Gm Ostróda (2)</v>
      </c>
      <c r="J2135" s="18" t="s">
        <v>97</v>
      </c>
      <c r="K2135" s="151">
        <v>15954</v>
      </c>
      <c r="L2135" s="154">
        <v>2573</v>
      </c>
      <c r="M2135" s="68">
        <v>47</v>
      </c>
      <c r="N2135" s="187">
        <v>4943.8500000000004</v>
      </c>
      <c r="O2135" s="32">
        <f t="shared" si="321"/>
        <v>2.9459695999999999E-3</v>
      </c>
      <c r="P2135" s="32">
        <f t="shared" si="322"/>
        <v>1.5332138999999999E-3</v>
      </c>
      <c r="Q2135" s="30">
        <f t="shared" si="323"/>
        <v>5.5919940000000005E-4</v>
      </c>
      <c r="R2135" s="94">
        <f t="shared" si="326"/>
        <v>279599</v>
      </c>
      <c r="S2135" s="122"/>
      <c r="T2135" s="122"/>
      <c r="U2135" s="122"/>
      <c r="V2135" s="123"/>
      <c r="W2135" s="96">
        <f t="shared" si="324"/>
        <v>279599</v>
      </c>
    </row>
    <row r="2136" spans="1:23" hidden="1">
      <c r="A2136" s="165" t="s">
        <v>7529</v>
      </c>
      <c r="B2136" s="174">
        <v>2816013</v>
      </c>
      <c r="C2136" s="19" t="s">
        <v>1560</v>
      </c>
      <c r="D2136" s="19" t="s">
        <v>527</v>
      </c>
      <c r="E2136" s="19" t="s">
        <v>430</v>
      </c>
      <c r="F2136" s="17" t="s">
        <v>2329</v>
      </c>
      <c r="G2136" s="20" t="s">
        <v>425</v>
      </c>
      <c r="H2136" s="20" t="s">
        <v>4410</v>
      </c>
      <c r="I2136" s="20" t="str">
        <f t="shared" si="325"/>
        <v>M-Gm Biała Piska (3)</v>
      </c>
      <c r="J2136" s="18" t="s">
        <v>105</v>
      </c>
      <c r="K2136" s="151">
        <v>10199</v>
      </c>
      <c r="L2136" s="154">
        <v>1454</v>
      </c>
      <c r="M2136" s="68">
        <v>101</v>
      </c>
      <c r="N2136" s="187">
        <v>3092.32</v>
      </c>
      <c r="O2136" s="32">
        <f t="shared" ref="O2136:O2155" si="327" xml:space="preserve"> ROUNDDOWN(M2136/K2136,10)</f>
        <v>9.9029315999999996E-3</v>
      </c>
      <c r="P2136" s="32">
        <f t="shared" ref="P2136:P2155" si="328">ROUNDDOWN(L2136*O2136/N2136,10)</f>
        <v>4.6563300000000002E-3</v>
      </c>
      <c r="Q2136" s="30">
        <f t="shared" ref="Q2136:Q2155" si="329">ROUNDDOWN(P2136/$P$2498,10)</f>
        <v>1.6982739E-3</v>
      </c>
      <c r="R2136" s="94">
        <f t="shared" si="326"/>
        <v>849136</v>
      </c>
      <c r="S2136" s="122"/>
      <c r="T2136" s="122"/>
      <c r="U2136" s="122"/>
      <c r="V2136" s="123"/>
      <c r="W2136" s="96">
        <f t="shared" ref="W2136:W2155" si="330">MIN(R2136:U2136)</f>
        <v>849136</v>
      </c>
    </row>
    <row r="2137" spans="1:23" hidden="1">
      <c r="A2137" s="165" t="s">
        <v>7530</v>
      </c>
      <c r="B2137" s="174">
        <v>2816023</v>
      </c>
      <c r="C2137" s="19" t="s">
        <v>1560</v>
      </c>
      <c r="D2137" s="19" t="s">
        <v>527</v>
      </c>
      <c r="E2137" s="19" t="s">
        <v>429</v>
      </c>
      <c r="F2137" s="17" t="s">
        <v>2329</v>
      </c>
      <c r="G2137" s="20" t="s">
        <v>425</v>
      </c>
      <c r="H2137" s="20" t="s">
        <v>4411</v>
      </c>
      <c r="I2137" s="20" t="str">
        <f t="shared" si="325"/>
        <v>M-Gm Orzysz (3)</v>
      </c>
      <c r="J2137" s="18" t="s">
        <v>106</v>
      </c>
      <c r="K2137" s="151">
        <v>8253</v>
      </c>
      <c r="L2137" s="154">
        <v>1072</v>
      </c>
      <c r="M2137" s="68">
        <v>70</v>
      </c>
      <c r="N2137" s="187">
        <v>4738.62</v>
      </c>
      <c r="O2137" s="32">
        <f t="shared" si="327"/>
        <v>8.4817642000000002E-3</v>
      </c>
      <c r="P2137" s="32">
        <f t="shared" si="328"/>
        <v>1.9187971999999999E-3</v>
      </c>
      <c r="Q2137" s="30">
        <f t="shared" si="329"/>
        <v>6.9983079999999997E-4</v>
      </c>
      <c r="R2137" s="94">
        <f t="shared" si="326"/>
        <v>349915</v>
      </c>
      <c r="S2137" s="122"/>
      <c r="T2137" s="122"/>
      <c r="U2137" s="122"/>
      <c r="V2137" s="123"/>
      <c r="W2137" s="96">
        <f t="shared" si="330"/>
        <v>349915</v>
      </c>
    </row>
    <row r="2138" spans="1:23" hidden="1">
      <c r="A2138" s="165" t="s">
        <v>7531</v>
      </c>
      <c r="B2138" s="174">
        <v>2816033</v>
      </c>
      <c r="C2138" s="19" t="s">
        <v>1560</v>
      </c>
      <c r="D2138" s="19" t="s">
        <v>527</v>
      </c>
      <c r="E2138" s="19" t="s">
        <v>432</v>
      </c>
      <c r="F2138" s="17" t="s">
        <v>2329</v>
      </c>
      <c r="G2138" s="20" t="s">
        <v>425</v>
      </c>
      <c r="H2138" s="20" t="s">
        <v>4412</v>
      </c>
      <c r="I2138" s="20" t="str">
        <f t="shared" si="325"/>
        <v>M-Gm Pisz (3)</v>
      </c>
      <c r="J2138" s="18" t="s">
        <v>107</v>
      </c>
      <c r="K2138" s="151">
        <v>25545</v>
      </c>
      <c r="L2138" s="154">
        <v>3623</v>
      </c>
      <c r="M2138" s="68">
        <v>138</v>
      </c>
      <c r="N2138" s="187">
        <v>4059.61</v>
      </c>
      <c r="O2138" s="32">
        <f t="shared" si="327"/>
        <v>5.4022313000000001E-3</v>
      </c>
      <c r="P2138" s="32">
        <f t="shared" si="328"/>
        <v>4.8212226999999998E-3</v>
      </c>
      <c r="Q2138" s="30">
        <f t="shared" si="329"/>
        <v>1.7584142000000001E-3</v>
      </c>
      <c r="R2138" s="94">
        <f t="shared" si="326"/>
        <v>879207</v>
      </c>
      <c r="S2138" s="122"/>
      <c r="T2138" s="122"/>
      <c r="U2138" s="122"/>
      <c r="V2138" s="123"/>
      <c r="W2138" s="96">
        <f t="shared" si="330"/>
        <v>879207</v>
      </c>
    </row>
    <row r="2139" spans="1:23" hidden="1">
      <c r="A2139" s="165" t="s">
        <v>7532</v>
      </c>
      <c r="B2139" s="174">
        <v>2816043</v>
      </c>
      <c r="C2139" s="19" t="s">
        <v>1560</v>
      </c>
      <c r="D2139" s="19" t="s">
        <v>527</v>
      </c>
      <c r="E2139" s="19" t="s">
        <v>434</v>
      </c>
      <c r="F2139" s="17" t="s">
        <v>2329</v>
      </c>
      <c r="G2139" s="20" t="s">
        <v>425</v>
      </c>
      <c r="H2139" s="20" t="s">
        <v>4413</v>
      </c>
      <c r="I2139" s="20" t="str">
        <f t="shared" si="325"/>
        <v>M-Gm Ruciane-Nida (3)</v>
      </c>
      <c r="J2139" s="18" t="s">
        <v>108</v>
      </c>
      <c r="K2139" s="151">
        <v>7117</v>
      </c>
      <c r="L2139" s="154">
        <v>980</v>
      </c>
      <c r="M2139" s="68">
        <v>18</v>
      </c>
      <c r="N2139" s="187">
        <v>4577.6499999999996</v>
      </c>
      <c r="O2139" s="32">
        <f t="shared" si="327"/>
        <v>2.5291555000000001E-3</v>
      </c>
      <c r="P2139" s="32">
        <f t="shared" si="328"/>
        <v>5.4145080000000002E-4</v>
      </c>
      <c r="Q2139" s="30">
        <f t="shared" si="329"/>
        <v>1.9747990000000001E-4</v>
      </c>
      <c r="R2139" s="94">
        <f t="shared" si="326"/>
        <v>98739</v>
      </c>
      <c r="S2139" s="122"/>
      <c r="T2139" s="122"/>
      <c r="U2139" s="122"/>
      <c r="V2139" s="123"/>
      <c r="W2139" s="96">
        <f t="shared" si="330"/>
        <v>98739</v>
      </c>
    </row>
    <row r="2140" spans="1:23" hidden="1">
      <c r="A2140" s="165" t="s">
        <v>7533</v>
      </c>
      <c r="B2140" s="174">
        <v>2817011</v>
      </c>
      <c r="C2140" s="17" t="s">
        <v>1560</v>
      </c>
      <c r="D2140" s="17" t="s">
        <v>534</v>
      </c>
      <c r="E2140" s="17" t="s">
        <v>430</v>
      </c>
      <c r="F2140" s="17" t="s">
        <v>2327</v>
      </c>
      <c r="G2140" s="20" t="s">
        <v>423</v>
      </c>
      <c r="H2140" s="20" t="s">
        <v>4414</v>
      </c>
      <c r="I2140" s="20" t="str">
        <f t="shared" si="325"/>
        <v>M Szczytno (1)</v>
      </c>
      <c r="J2140" s="18" t="s">
        <v>109</v>
      </c>
      <c r="K2140" s="151">
        <v>21323</v>
      </c>
      <c r="L2140" s="154">
        <v>2474</v>
      </c>
      <c r="M2140" s="68">
        <v>55</v>
      </c>
      <c r="N2140" s="187">
        <v>4192.24</v>
      </c>
      <c r="O2140" s="32">
        <f t="shared" si="327"/>
        <v>2.5793742999999998E-3</v>
      </c>
      <c r="P2140" s="32">
        <f t="shared" si="328"/>
        <v>1.5221867E-3</v>
      </c>
      <c r="Q2140" s="30">
        <f t="shared" si="329"/>
        <v>5.5517749999999997E-4</v>
      </c>
      <c r="R2140" s="94">
        <f t="shared" si="326"/>
        <v>277588</v>
      </c>
      <c r="S2140" s="122"/>
      <c r="T2140" s="122"/>
      <c r="U2140" s="122"/>
      <c r="V2140" s="123"/>
      <c r="W2140" s="96">
        <f t="shared" si="330"/>
        <v>277588</v>
      </c>
    </row>
    <row r="2141" spans="1:23" hidden="1">
      <c r="A2141" s="165" t="s">
        <v>7534</v>
      </c>
      <c r="B2141" s="174">
        <v>2817022</v>
      </c>
      <c r="C2141" s="19" t="s">
        <v>1560</v>
      </c>
      <c r="D2141" s="19" t="s">
        <v>534</v>
      </c>
      <c r="E2141" s="19" t="s">
        <v>429</v>
      </c>
      <c r="F2141" s="17" t="s">
        <v>2328</v>
      </c>
      <c r="G2141" s="20" t="s">
        <v>424</v>
      </c>
      <c r="H2141" s="20" t="s">
        <v>4415</v>
      </c>
      <c r="I2141" s="20" t="str">
        <f t="shared" si="325"/>
        <v>Gm Dźwierzuty (2)</v>
      </c>
      <c r="J2141" s="18" t="s">
        <v>110</v>
      </c>
      <c r="K2141" s="151">
        <v>5730</v>
      </c>
      <c r="L2141" s="154">
        <v>724</v>
      </c>
      <c r="M2141" s="68">
        <v>72</v>
      </c>
      <c r="N2141" s="187">
        <v>3993.56</v>
      </c>
      <c r="O2141" s="32">
        <f t="shared" si="327"/>
        <v>1.2565445E-2</v>
      </c>
      <c r="P2141" s="32">
        <f t="shared" si="328"/>
        <v>2.2780131000000002E-3</v>
      </c>
      <c r="Q2141" s="30">
        <f t="shared" si="329"/>
        <v>8.3084529999999997E-4</v>
      </c>
      <c r="R2141" s="94">
        <f t="shared" si="326"/>
        <v>415422</v>
      </c>
      <c r="S2141" s="122"/>
      <c r="T2141" s="122"/>
      <c r="U2141" s="122"/>
      <c r="V2141" s="123"/>
      <c r="W2141" s="96">
        <f t="shared" si="330"/>
        <v>415422</v>
      </c>
    </row>
    <row r="2142" spans="1:23" hidden="1">
      <c r="A2142" s="165" t="s">
        <v>7535</v>
      </c>
      <c r="B2142" s="174">
        <v>2817032</v>
      </c>
      <c r="C2142" s="19" t="s">
        <v>1560</v>
      </c>
      <c r="D2142" s="19" t="s">
        <v>534</v>
      </c>
      <c r="E2142" s="19" t="s">
        <v>432</v>
      </c>
      <c r="F2142" s="17" t="s">
        <v>2328</v>
      </c>
      <c r="G2142" s="20" t="s">
        <v>424</v>
      </c>
      <c r="H2142" s="20" t="s">
        <v>4416</v>
      </c>
      <c r="I2142" s="20" t="str">
        <f t="shared" si="325"/>
        <v>Gm Jedwabno (2)</v>
      </c>
      <c r="J2142" s="18" t="s">
        <v>111</v>
      </c>
      <c r="K2142" s="151">
        <v>3388</v>
      </c>
      <c r="L2142" s="154">
        <v>462</v>
      </c>
      <c r="M2142" s="68">
        <v>38</v>
      </c>
      <c r="N2142" s="187">
        <v>5069.38</v>
      </c>
      <c r="O2142" s="32">
        <f t="shared" si="327"/>
        <v>1.12160566E-2</v>
      </c>
      <c r="P2142" s="32">
        <f t="shared" si="328"/>
        <v>1.0221798000000001E-3</v>
      </c>
      <c r="Q2142" s="30">
        <f t="shared" si="329"/>
        <v>3.7281320000000001E-4</v>
      </c>
      <c r="R2142" s="94">
        <f t="shared" si="326"/>
        <v>186406</v>
      </c>
      <c r="S2142" s="122"/>
      <c r="T2142" s="122"/>
      <c r="U2142" s="122"/>
      <c r="V2142" s="123"/>
      <c r="W2142" s="96">
        <f t="shared" si="330"/>
        <v>186406</v>
      </c>
    </row>
    <row r="2143" spans="1:23" hidden="1">
      <c r="A2143" s="165" t="s">
        <v>7536</v>
      </c>
      <c r="B2143" s="174">
        <v>2817043</v>
      </c>
      <c r="C2143" s="19" t="s">
        <v>1560</v>
      </c>
      <c r="D2143" s="19" t="s">
        <v>534</v>
      </c>
      <c r="E2143" s="19" t="s">
        <v>434</v>
      </c>
      <c r="F2143" s="17" t="s">
        <v>2329</v>
      </c>
      <c r="G2143" s="20" t="s">
        <v>425</v>
      </c>
      <c r="H2143" s="20" t="s">
        <v>4417</v>
      </c>
      <c r="I2143" s="20" t="str">
        <f t="shared" si="325"/>
        <v>M-Gm Pasym (3)</v>
      </c>
      <c r="J2143" s="18" t="s">
        <v>112</v>
      </c>
      <c r="K2143" s="151">
        <v>5003</v>
      </c>
      <c r="L2143" s="154">
        <v>721</v>
      </c>
      <c r="M2143" s="68">
        <v>27</v>
      </c>
      <c r="N2143" s="187">
        <v>3837.31</v>
      </c>
      <c r="O2143" s="32">
        <f t="shared" si="327"/>
        <v>5.3967618999999998E-3</v>
      </c>
      <c r="P2143" s="32">
        <f t="shared" si="328"/>
        <v>1.0140085E-3</v>
      </c>
      <c r="Q2143" s="30">
        <f t="shared" si="329"/>
        <v>3.6983289999999999E-4</v>
      </c>
      <c r="R2143" s="94">
        <f t="shared" si="326"/>
        <v>184916</v>
      </c>
      <c r="S2143" s="122"/>
      <c r="T2143" s="122"/>
      <c r="U2143" s="122"/>
      <c r="V2143" s="123"/>
      <c r="W2143" s="96">
        <f t="shared" si="330"/>
        <v>184916</v>
      </c>
    </row>
    <row r="2144" spans="1:23" hidden="1">
      <c r="A2144" s="165" t="s">
        <v>7537</v>
      </c>
      <c r="B2144" s="174">
        <v>2817052</v>
      </c>
      <c r="C2144" s="19" t="s">
        <v>1560</v>
      </c>
      <c r="D2144" s="19" t="s">
        <v>534</v>
      </c>
      <c r="E2144" s="19" t="s">
        <v>436</v>
      </c>
      <c r="F2144" s="17" t="s">
        <v>2328</v>
      </c>
      <c r="G2144" s="20" t="s">
        <v>424</v>
      </c>
      <c r="H2144" s="20" t="s">
        <v>4418</v>
      </c>
      <c r="I2144" s="20" t="str">
        <f t="shared" si="325"/>
        <v>Gm Rozogi (2)</v>
      </c>
      <c r="J2144" s="18" t="s">
        <v>113</v>
      </c>
      <c r="K2144" s="151">
        <v>5142</v>
      </c>
      <c r="L2144" s="154">
        <v>736</v>
      </c>
      <c r="M2144" s="68">
        <v>75</v>
      </c>
      <c r="N2144" s="187">
        <v>2674.13</v>
      </c>
      <c r="O2144" s="32">
        <f t="shared" si="327"/>
        <v>1.45857642E-2</v>
      </c>
      <c r="P2144" s="32">
        <f t="shared" si="328"/>
        <v>4.0144355E-3</v>
      </c>
      <c r="Q2144" s="30">
        <f t="shared" si="329"/>
        <v>1.4641597000000001E-3</v>
      </c>
      <c r="R2144" s="94">
        <f t="shared" si="326"/>
        <v>732079</v>
      </c>
      <c r="S2144" s="122"/>
      <c r="T2144" s="122"/>
      <c r="U2144" s="122"/>
      <c r="V2144" s="123"/>
      <c r="W2144" s="96">
        <f t="shared" si="330"/>
        <v>732079</v>
      </c>
    </row>
    <row r="2145" spans="1:23" hidden="1">
      <c r="A2145" s="165" t="s">
        <v>7538</v>
      </c>
      <c r="B2145" s="174">
        <v>2817062</v>
      </c>
      <c r="C2145" s="17" t="s">
        <v>1560</v>
      </c>
      <c r="D2145" s="17" t="s">
        <v>534</v>
      </c>
      <c r="E2145" s="17" t="s">
        <v>438</v>
      </c>
      <c r="F2145" s="17" t="s">
        <v>2328</v>
      </c>
      <c r="G2145" s="20" t="s">
        <v>424</v>
      </c>
      <c r="H2145" s="20" t="s">
        <v>4419</v>
      </c>
      <c r="I2145" s="20" t="str">
        <f t="shared" si="325"/>
        <v>Gm Szczytno (2)</v>
      </c>
      <c r="J2145" s="18" t="s">
        <v>109</v>
      </c>
      <c r="K2145" s="151">
        <v>13756</v>
      </c>
      <c r="L2145" s="154">
        <v>2420</v>
      </c>
      <c r="M2145" s="68">
        <v>60</v>
      </c>
      <c r="N2145" s="187">
        <v>4650.93</v>
      </c>
      <c r="O2145" s="32">
        <f t="shared" si="327"/>
        <v>4.3617329999999996E-3</v>
      </c>
      <c r="P2145" s="32">
        <f t="shared" si="328"/>
        <v>2.2695231999999999E-3</v>
      </c>
      <c r="Q2145" s="30">
        <f t="shared" si="329"/>
        <v>8.2774889999999999E-4</v>
      </c>
      <c r="R2145" s="94">
        <f t="shared" si="326"/>
        <v>413874</v>
      </c>
      <c r="S2145" s="122"/>
      <c r="T2145" s="122"/>
      <c r="U2145" s="122"/>
      <c r="V2145" s="123"/>
      <c r="W2145" s="96">
        <f t="shared" si="330"/>
        <v>413874</v>
      </c>
    </row>
    <row r="2146" spans="1:23" hidden="1">
      <c r="A2146" s="165" t="s">
        <v>7539</v>
      </c>
      <c r="B2146" s="174">
        <v>2817072</v>
      </c>
      <c r="C2146" s="19" t="s">
        <v>1560</v>
      </c>
      <c r="D2146" s="19" t="s">
        <v>534</v>
      </c>
      <c r="E2146" s="19" t="s">
        <v>445</v>
      </c>
      <c r="F2146" s="17" t="s">
        <v>2328</v>
      </c>
      <c r="G2146" s="20" t="s">
        <v>424</v>
      </c>
      <c r="H2146" s="20" t="s">
        <v>4388</v>
      </c>
      <c r="I2146" s="20" t="str">
        <f t="shared" si="325"/>
        <v>Gm Świętajno (2)</v>
      </c>
      <c r="J2146" s="18" t="s">
        <v>85</v>
      </c>
      <c r="K2146" s="151">
        <v>5250</v>
      </c>
      <c r="L2146" s="154">
        <v>712</v>
      </c>
      <c r="M2146" s="68">
        <v>40</v>
      </c>
      <c r="N2146" s="187">
        <v>3595.67</v>
      </c>
      <c r="O2146" s="32">
        <f t="shared" si="327"/>
        <v>7.6190475999999997E-3</v>
      </c>
      <c r="P2146" s="32">
        <f t="shared" si="328"/>
        <v>1.5086928999999999E-3</v>
      </c>
      <c r="Q2146" s="30">
        <f t="shared" si="329"/>
        <v>5.5025600000000005E-4</v>
      </c>
      <c r="R2146" s="94">
        <f t="shared" si="326"/>
        <v>275128</v>
      </c>
      <c r="S2146" s="122"/>
      <c r="T2146" s="122"/>
      <c r="U2146" s="122"/>
      <c r="V2146" s="123"/>
      <c r="W2146" s="96">
        <f t="shared" si="330"/>
        <v>275128</v>
      </c>
    </row>
    <row r="2147" spans="1:23" hidden="1">
      <c r="A2147" s="165" t="s">
        <v>7540</v>
      </c>
      <c r="B2147" s="174">
        <v>2817083</v>
      </c>
      <c r="C2147" s="19" t="s">
        <v>1560</v>
      </c>
      <c r="D2147" s="19" t="s">
        <v>534</v>
      </c>
      <c r="E2147" s="19" t="s">
        <v>469</v>
      </c>
      <c r="F2147" s="17" t="s">
        <v>2329</v>
      </c>
      <c r="G2147" s="20" t="s">
        <v>425</v>
      </c>
      <c r="H2147" s="20" t="s">
        <v>4420</v>
      </c>
      <c r="I2147" s="20" t="str">
        <f t="shared" si="325"/>
        <v>M-Gm Wielbark (3)</v>
      </c>
      <c r="J2147" s="18" t="s">
        <v>114</v>
      </c>
      <c r="K2147" s="151">
        <v>6140</v>
      </c>
      <c r="L2147" s="154">
        <v>985</v>
      </c>
      <c r="M2147" s="68">
        <v>98</v>
      </c>
      <c r="N2147" s="187">
        <v>4258.0600000000004</v>
      </c>
      <c r="O2147" s="32">
        <f t="shared" si="327"/>
        <v>1.5960912000000001E-2</v>
      </c>
      <c r="P2147" s="32">
        <f t="shared" si="328"/>
        <v>3.6921738999999999E-3</v>
      </c>
      <c r="Q2147" s="30">
        <f t="shared" si="329"/>
        <v>1.3466233E-3</v>
      </c>
      <c r="R2147" s="94">
        <f t="shared" si="326"/>
        <v>673311</v>
      </c>
      <c r="S2147" s="122"/>
      <c r="T2147" s="122"/>
      <c r="U2147" s="122"/>
      <c r="V2147" s="123"/>
      <c r="W2147" s="96">
        <f t="shared" si="330"/>
        <v>673311</v>
      </c>
    </row>
    <row r="2148" spans="1:23" hidden="1">
      <c r="A2148" s="165" t="s">
        <v>7541</v>
      </c>
      <c r="B2148" s="174">
        <v>2818012</v>
      </c>
      <c r="C2148" s="19" t="s">
        <v>1560</v>
      </c>
      <c r="D2148" s="19" t="s">
        <v>540</v>
      </c>
      <c r="E2148" s="19" t="s">
        <v>430</v>
      </c>
      <c r="F2148" s="17" t="s">
        <v>2328</v>
      </c>
      <c r="G2148" s="20" t="s">
        <v>424</v>
      </c>
      <c r="H2148" s="20" t="s">
        <v>4421</v>
      </c>
      <c r="I2148" s="20" t="str">
        <f t="shared" si="325"/>
        <v>Gm Banie Mazurskie (2)</v>
      </c>
      <c r="J2148" s="18" t="s">
        <v>115</v>
      </c>
      <c r="K2148" s="151">
        <v>3108</v>
      </c>
      <c r="L2148" s="154">
        <v>329</v>
      </c>
      <c r="M2148" s="68">
        <v>31</v>
      </c>
      <c r="N2148" s="187">
        <v>3395.45</v>
      </c>
      <c r="O2148" s="32">
        <f t="shared" si="327"/>
        <v>9.9742599000000008E-3</v>
      </c>
      <c r="P2148" s="32">
        <f t="shared" si="328"/>
        <v>9.6644959999999996E-4</v>
      </c>
      <c r="Q2148" s="30">
        <f t="shared" si="329"/>
        <v>3.5248700000000002E-4</v>
      </c>
      <c r="R2148" s="94">
        <f t="shared" si="326"/>
        <v>176243</v>
      </c>
      <c r="S2148" s="122"/>
      <c r="T2148" s="122"/>
      <c r="U2148" s="122"/>
      <c r="V2148" s="123"/>
      <c r="W2148" s="96">
        <f t="shared" si="330"/>
        <v>176243</v>
      </c>
    </row>
    <row r="2149" spans="1:23" hidden="1">
      <c r="A2149" s="165" t="s">
        <v>7542</v>
      </c>
      <c r="B2149" s="174">
        <v>2818022</v>
      </c>
      <c r="C2149" s="19" t="s">
        <v>1560</v>
      </c>
      <c r="D2149" s="19" t="s">
        <v>540</v>
      </c>
      <c r="E2149" s="19" t="s">
        <v>429</v>
      </c>
      <c r="F2149" s="17" t="s">
        <v>2328</v>
      </c>
      <c r="G2149" s="20" t="s">
        <v>424</v>
      </c>
      <c r="H2149" s="20" t="s">
        <v>4422</v>
      </c>
      <c r="I2149" s="20" t="str">
        <f t="shared" si="325"/>
        <v>Gm Dubeninki (2)</v>
      </c>
      <c r="J2149" s="18" t="s">
        <v>116</v>
      </c>
      <c r="K2149" s="151">
        <v>2495</v>
      </c>
      <c r="L2149" s="154">
        <v>331</v>
      </c>
      <c r="M2149" s="74">
        <v>5</v>
      </c>
      <c r="N2149" s="187">
        <v>3250.67</v>
      </c>
      <c r="O2149" s="32">
        <f t="shared" si="327"/>
        <v>2.0040079999999998E-3</v>
      </c>
      <c r="P2149" s="32">
        <f t="shared" si="328"/>
        <v>2.0405839999999999E-4</v>
      </c>
      <c r="Q2149" s="30">
        <f t="shared" si="329"/>
        <v>7.44249E-5</v>
      </c>
      <c r="R2149" s="94">
        <f t="shared" si="326"/>
        <v>37212</v>
      </c>
      <c r="S2149" s="122"/>
      <c r="T2149" s="122"/>
      <c r="U2149" s="122"/>
      <c r="V2149" s="123"/>
      <c r="W2149" s="96">
        <f t="shared" si="330"/>
        <v>37212</v>
      </c>
    </row>
    <row r="2150" spans="1:23" hidden="1">
      <c r="A2150" s="165" t="s">
        <v>7543</v>
      </c>
      <c r="B2150" s="174">
        <v>2818033</v>
      </c>
      <c r="C2150" s="19" t="s">
        <v>1560</v>
      </c>
      <c r="D2150" s="19" t="s">
        <v>540</v>
      </c>
      <c r="E2150" s="19" t="s">
        <v>432</v>
      </c>
      <c r="F2150" s="17" t="s">
        <v>2329</v>
      </c>
      <c r="G2150" s="20" t="s">
        <v>425</v>
      </c>
      <c r="H2150" s="20" t="s">
        <v>4423</v>
      </c>
      <c r="I2150" s="20" t="str">
        <f t="shared" si="325"/>
        <v>M-Gm Gołdap (3)</v>
      </c>
      <c r="J2150" s="18" t="s">
        <v>117</v>
      </c>
      <c r="K2150" s="151">
        <v>18762</v>
      </c>
      <c r="L2150" s="154">
        <v>2982</v>
      </c>
      <c r="M2150" s="68">
        <v>52</v>
      </c>
      <c r="N2150" s="187">
        <v>3885.65</v>
      </c>
      <c r="O2150" s="32">
        <f t="shared" si="327"/>
        <v>2.7715595E-3</v>
      </c>
      <c r="P2150" s="32">
        <f t="shared" si="328"/>
        <v>2.1270032999999998E-3</v>
      </c>
      <c r="Q2150" s="30">
        <f t="shared" si="329"/>
        <v>7.7576849999999998E-4</v>
      </c>
      <c r="R2150" s="94">
        <f t="shared" si="326"/>
        <v>387884</v>
      </c>
      <c r="S2150" s="122"/>
      <c r="T2150" s="122"/>
      <c r="U2150" s="122"/>
      <c r="V2150" s="123"/>
      <c r="W2150" s="96">
        <f t="shared" si="330"/>
        <v>387884</v>
      </c>
    </row>
    <row r="2151" spans="1:23" hidden="1">
      <c r="A2151" s="165" t="s">
        <v>7544</v>
      </c>
      <c r="B2151" s="174">
        <v>2819012</v>
      </c>
      <c r="C2151" s="19" t="s">
        <v>1560</v>
      </c>
      <c r="D2151" s="19" t="s">
        <v>546</v>
      </c>
      <c r="E2151" s="19" t="s">
        <v>430</v>
      </c>
      <c r="F2151" s="17" t="s">
        <v>2328</v>
      </c>
      <c r="G2151" s="20" t="s">
        <v>424</v>
      </c>
      <c r="H2151" s="20" t="s">
        <v>4424</v>
      </c>
      <c r="I2151" s="20" t="str">
        <f t="shared" si="325"/>
        <v>Gm Budry (2)</v>
      </c>
      <c r="J2151" s="18" t="s">
        <v>118</v>
      </c>
      <c r="K2151" s="151">
        <v>2458</v>
      </c>
      <c r="L2151" s="154">
        <v>298</v>
      </c>
      <c r="M2151" s="68">
        <v>19</v>
      </c>
      <c r="N2151" s="187">
        <v>3216.86</v>
      </c>
      <c r="O2151" s="32">
        <f t="shared" si="327"/>
        <v>7.7298616000000004E-3</v>
      </c>
      <c r="P2151" s="32">
        <f t="shared" si="328"/>
        <v>7.1607050000000003E-4</v>
      </c>
      <c r="Q2151" s="30">
        <f t="shared" si="329"/>
        <v>2.6116779999999998E-4</v>
      </c>
      <c r="R2151" s="94">
        <f t="shared" si="326"/>
        <v>130583</v>
      </c>
      <c r="S2151" s="122"/>
      <c r="T2151" s="122"/>
      <c r="U2151" s="122"/>
      <c r="V2151" s="123"/>
      <c r="W2151" s="96">
        <f t="shared" si="330"/>
        <v>130583</v>
      </c>
    </row>
    <row r="2152" spans="1:23" hidden="1">
      <c r="A2152" s="165" t="s">
        <v>7545</v>
      </c>
      <c r="B2152" s="174">
        <v>2819022</v>
      </c>
      <c r="C2152" s="19" t="s">
        <v>1560</v>
      </c>
      <c r="D2152" s="19" t="s">
        <v>546</v>
      </c>
      <c r="E2152" s="19" t="s">
        <v>429</v>
      </c>
      <c r="F2152" s="17" t="s">
        <v>2328</v>
      </c>
      <c r="G2152" s="20" t="s">
        <v>424</v>
      </c>
      <c r="H2152" s="20" t="s">
        <v>4425</v>
      </c>
      <c r="I2152" s="20" t="str">
        <f t="shared" si="325"/>
        <v>Gm Pozezdrze (2)</v>
      </c>
      <c r="J2152" s="18" t="s">
        <v>119</v>
      </c>
      <c r="K2152" s="151">
        <v>2913</v>
      </c>
      <c r="L2152" s="154">
        <v>383</v>
      </c>
      <c r="M2152" s="68">
        <v>3</v>
      </c>
      <c r="N2152" s="187">
        <v>4519.29</v>
      </c>
      <c r="O2152" s="32">
        <f t="shared" si="327"/>
        <v>1.0298661E-3</v>
      </c>
      <c r="P2152" s="32">
        <f t="shared" si="328"/>
        <v>8.7278899999999995E-5</v>
      </c>
      <c r="Q2152" s="30">
        <f t="shared" si="329"/>
        <v>3.1832599999999997E-5</v>
      </c>
      <c r="R2152" s="94">
        <f t="shared" si="326"/>
        <v>15916</v>
      </c>
      <c r="S2152" s="122"/>
      <c r="T2152" s="122"/>
      <c r="U2152" s="122"/>
      <c r="V2152" s="123"/>
      <c r="W2152" s="96">
        <f t="shared" si="330"/>
        <v>15916</v>
      </c>
    </row>
    <row r="2153" spans="1:23" hidden="1">
      <c r="A2153" s="165" t="s">
        <v>7546</v>
      </c>
      <c r="B2153" s="174">
        <v>2819033</v>
      </c>
      <c r="C2153" s="19" t="s">
        <v>1560</v>
      </c>
      <c r="D2153" s="19" t="s">
        <v>546</v>
      </c>
      <c r="E2153" s="19" t="s">
        <v>432</v>
      </c>
      <c r="F2153" s="17" t="s">
        <v>2329</v>
      </c>
      <c r="G2153" s="20" t="s">
        <v>425</v>
      </c>
      <c r="H2153" s="20" t="s">
        <v>4426</v>
      </c>
      <c r="I2153" s="20" t="str">
        <f t="shared" si="325"/>
        <v>M-Gm Węgorzewo (3)</v>
      </c>
      <c r="J2153" s="18" t="s">
        <v>120</v>
      </c>
      <c r="K2153" s="151">
        <v>14935</v>
      </c>
      <c r="L2153" s="154">
        <v>1997</v>
      </c>
      <c r="M2153" s="68">
        <v>18</v>
      </c>
      <c r="N2153" s="187">
        <v>4073.55</v>
      </c>
      <c r="O2153" s="32">
        <f t="shared" si="327"/>
        <v>1.2052225999999999E-3</v>
      </c>
      <c r="P2153" s="32">
        <f t="shared" si="328"/>
        <v>5.9084320000000004E-4</v>
      </c>
      <c r="Q2153" s="30">
        <f t="shared" si="329"/>
        <v>2.154945E-4</v>
      </c>
      <c r="R2153" s="94">
        <f t="shared" si="326"/>
        <v>107747</v>
      </c>
      <c r="S2153" s="122"/>
      <c r="T2153" s="122"/>
      <c r="U2153" s="122"/>
      <c r="V2153" s="123"/>
      <c r="W2153" s="96">
        <f t="shared" si="330"/>
        <v>107747</v>
      </c>
    </row>
    <row r="2154" spans="1:23" hidden="1">
      <c r="A2154" s="165" t="s">
        <v>7547</v>
      </c>
      <c r="B2154" s="162">
        <v>2861011</v>
      </c>
      <c r="C2154" s="19" t="s">
        <v>1560</v>
      </c>
      <c r="D2154" s="19" t="s">
        <v>604</v>
      </c>
      <c r="E2154" s="19" t="s">
        <v>430</v>
      </c>
      <c r="F2154" s="17" t="s">
        <v>2327</v>
      </c>
      <c r="G2154" s="20" t="s">
        <v>423</v>
      </c>
      <c r="H2154" s="20" t="s">
        <v>4427</v>
      </c>
      <c r="I2154" s="20" t="str">
        <f t="shared" si="325"/>
        <v>M Elbląg (1)</v>
      </c>
      <c r="J2154" s="18" t="s">
        <v>121</v>
      </c>
      <c r="K2154" s="151">
        <v>111089</v>
      </c>
      <c r="L2154" s="154">
        <v>14237</v>
      </c>
      <c r="M2154" s="68">
        <v>408</v>
      </c>
      <c r="N2154" s="187">
        <v>6355.62</v>
      </c>
      <c r="O2154" s="32">
        <f t="shared" si="327"/>
        <v>3.6727308000000002E-3</v>
      </c>
      <c r="P2154" s="32">
        <f t="shared" si="328"/>
        <v>8.2271545999999997E-3</v>
      </c>
      <c r="Q2154" s="30">
        <f t="shared" si="329"/>
        <v>3.0006383E-3</v>
      </c>
      <c r="R2154" s="94">
        <f t="shared" si="326"/>
        <v>1500319</v>
      </c>
      <c r="S2154" s="122"/>
      <c r="T2154" s="122"/>
      <c r="U2154" s="122"/>
      <c r="V2154" s="123"/>
      <c r="W2154" s="96">
        <f t="shared" si="330"/>
        <v>1500319</v>
      </c>
    </row>
    <row r="2155" spans="1:23" s="7" customFormat="1" hidden="1">
      <c r="A2155" s="165" t="s">
        <v>7548</v>
      </c>
      <c r="B2155" s="162">
        <v>2862011</v>
      </c>
      <c r="C2155" s="19" t="s">
        <v>1560</v>
      </c>
      <c r="D2155" s="19" t="s">
        <v>606</v>
      </c>
      <c r="E2155" s="19" t="s">
        <v>430</v>
      </c>
      <c r="F2155" s="17" t="s">
        <v>2327</v>
      </c>
      <c r="G2155" s="20" t="s">
        <v>423</v>
      </c>
      <c r="H2155" s="20" t="s">
        <v>4428</v>
      </c>
      <c r="I2155" s="20" t="str">
        <f t="shared" si="325"/>
        <v>M Olsztyn (1)</v>
      </c>
      <c r="J2155" s="18" t="s">
        <v>122</v>
      </c>
      <c r="K2155" s="151">
        <v>165393</v>
      </c>
      <c r="L2155" s="154">
        <v>21679</v>
      </c>
      <c r="M2155" s="68">
        <v>122</v>
      </c>
      <c r="N2155" s="187">
        <v>7301.12</v>
      </c>
      <c r="O2155" s="32">
        <f t="shared" si="327"/>
        <v>7.3763699999999997E-4</v>
      </c>
      <c r="P2155" s="32">
        <f t="shared" si="328"/>
        <v>2.1902436999999999E-3</v>
      </c>
      <c r="Q2155" s="30">
        <f t="shared" si="329"/>
        <v>7.9883380000000004E-4</v>
      </c>
      <c r="R2155" s="94">
        <f t="shared" si="326"/>
        <v>399416</v>
      </c>
      <c r="S2155" s="122"/>
      <c r="T2155" s="122"/>
      <c r="U2155" s="122"/>
      <c r="V2155" s="123"/>
      <c r="W2155" s="96">
        <f t="shared" si="330"/>
        <v>399416</v>
      </c>
    </row>
    <row r="2156" spans="1:23" hidden="1">
      <c r="A2156" s="165"/>
      <c r="B2156" s="142"/>
      <c r="C2156" s="21" t="s">
        <v>1560</v>
      </c>
      <c r="D2156" s="22" t="s">
        <v>4773</v>
      </c>
      <c r="E2156" s="23"/>
      <c r="F2156" s="42"/>
      <c r="G2156" s="24"/>
      <c r="H2156" s="24"/>
      <c r="I2156" s="20" t="str">
        <f t="shared" si="325"/>
        <v xml:space="preserve"> </v>
      </c>
      <c r="J2156" s="25"/>
      <c r="K2156" s="150">
        <f>SUM(K2040:K2155)</f>
        <v>1339498</v>
      </c>
      <c r="L2156" s="29">
        <f>SUM(L2040:L2155)</f>
        <v>189859</v>
      </c>
      <c r="M2156" s="69"/>
      <c r="N2156" s="146"/>
      <c r="O2156" s="43"/>
      <c r="P2156" s="43"/>
      <c r="Q2156" s="44"/>
      <c r="R2156" s="84"/>
      <c r="S2156" s="50">
        <f>SUM(S2040:S2155)</f>
        <v>0</v>
      </c>
      <c r="T2156" s="50">
        <f>SUM(T2040:T2155)</f>
        <v>0</v>
      </c>
      <c r="U2156" s="50">
        <f>SUM(U2040:U2155)</f>
        <v>0</v>
      </c>
      <c r="V2156" s="50">
        <f>SUM(V2040:V2155)</f>
        <v>0</v>
      </c>
      <c r="W2156" s="50">
        <f>SUM(W2040:W2155)</f>
        <v>37303418</v>
      </c>
    </row>
    <row r="2157" spans="1:23" hidden="1">
      <c r="A2157" s="165" t="s">
        <v>7549</v>
      </c>
      <c r="B2157" s="162">
        <v>3001011</v>
      </c>
      <c r="C2157" s="17" t="s">
        <v>1577</v>
      </c>
      <c r="D2157" s="17" t="s">
        <v>430</v>
      </c>
      <c r="E2157" s="17" t="s">
        <v>430</v>
      </c>
      <c r="F2157" s="17" t="s">
        <v>2327</v>
      </c>
      <c r="G2157" s="20" t="s">
        <v>423</v>
      </c>
      <c r="H2157" s="20" t="s">
        <v>4429</v>
      </c>
      <c r="I2157" s="20" t="str">
        <f t="shared" si="325"/>
        <v>M Chodzież (1)</v>
      </c>
      <c r="J2157" s="18" t="s">
        <v>123</v>
      </c>
      <c r="K2157" s="188">
        <v>16812</v>
      </c>
      <c r="L2157" s="154">
        <v>2084</v>
      </c>
      <c r="M2157" s="189">
        <v>17</v>
      </c>
      <c r="N2157" s="187">
        <v>4883.68</v>
      </c>
      <c r="O2157" s="32">
        <f t="shared" ref="O2157:O2220" si="331" xml:space="preserve"> ROUNDDOWN(M2157/K2157,10)</f>
        <v>1.0111823999999999E-3</v>
      </c>
      <c r="P2157" s="32">
        <f t="shared" ref="P2157:P2220" si="332">ROUNDDOWN(L2157*O2157/N2157,10)</f>
        <v>4.3149920000000002E-4</v>
      </c>
      <c r="Q2157" s="30">
        <f t="shared" ref="Q2157:Q2220" si="333">ROUNDDOWN(P2157/$P$2498,10)</f>
        <v>1.573779E-4</v>
      </c>
      <c r="R2157" s="94">
        <f t="shared" si="326"/>
        <v>78688</v>
      </c>
      <c r="S2157" s="124"/>
      <c r="T2157" s="124"/>
      <c r="U2157" s="124"/>
      <c r="V2157" s="125"/>
      <c r="W2157" s="96">
        <f t="shared" ref="W2157:W2220" si="334">MIN(R2157:U2157)</f>
        <v>78688</v>
      </c>
    </row>
    <row r="2158" spans="1:23" hidden="1">
      <c r="A2158" s="165" t="s">
        <v>7550</v>
      </c>
      <c r="B2158" s="162">
        <v>3001023</v>
      </c>
      <c r="C2158" s="17" t="s">
        <v>1577</v>
      </c>
      <c r="D2158" s="17" t="s">
        <v>430</v>
      </c>
      <c r="E2158" s="17" t="s">
        <v>429</v>
      </c>
      <c r="F2158" s="17" t="s">
        <v>2329</v>
      </c>
      <c r="G2158" s="20" t="s">
        <v>425</v>
      </c>
      <c r="H2158" s="20" t="s">
        <v>4430</v>
      </c>
      <c r="I2158" s="20" t="str">
        <f t="shared" si="325"/>
        <v>M-Gm Budzyń (3)</v>
      </c>
      <c r="J2158" s="18" t="s">
        <v>124</v>
      </c>
      <c r="K2158" s="188">
        <v>8221</v>
      </c>
      <c r="L2158" s="154">
        <v>1293</v>
      </c>
      <c r="M2158" s="189">
        <v>7</v>
      </c>
      <c r="N2158" s="187">
        <v>5783.44</v>
      </c>
      <c r="O2158" s="32">
        <f t="shared" si="331"/>
        <v>8.5147789999999999E-4</v>
      </c>
      <c r="P2158" s="32">
        <f t="shared" si="332"/>
        <v>1.9036429999999999E-4</v>
      </c>
      <c r="Q2158" s="30">
        <f t="shared" si="333"/>
        <v>6.9430299999999998E-5</v>
      </c>
      <c r="R2158" s="94">
        <f t="shared" si="326"/>
        <v>34715</v>
      </c>
      <c r="S2158" s="124"/>
      <c r="T2158" s="124"/>
      <c r="U2158" s="124"/>
      <c r="V2158" s="125"/>
      <c r="W2158" s="96">
        <f t="shared" si="334"/>
        <v>34715</v>
      </c>
    </row>
    <row r="2159" spans="1:23" hidden="1">
      <c r="A2159" s="165" t="s">
        <v>7551</v>
      </c>
      <c r="B2159" s="162">
        <v>3001032</v>
      </c>
      <c r="C2159" s="17" t="s">
        <v>1577</v>
      </c>
      <c r="D2159" s="17" t="s">
        <v>430</v>
      </c>
      <c r="E2159" s="17" t="s">
        <v>432</v>
      </c>
      <c r="F2159" s="17" t="s">
        <v>2328</v>
      </c>
      <c r="G2159" s="20" t="s">
        <v>424</v>
      </c>
      <c r="H2159" s="20" t="s">
        <v>4431</v>
      </c>
      <c r="I2159" s="20" t="str">
        <f t="shared" si="325"/>
        <v>Gm Chodzież (2)</v>
      </c>
      <c r="J2159" s="18" t="s">
        <v>123</v>
      </c>
      <c r="K2159" s="188">
        <v>6181</v>
      </c>
      <c r="L2159" s="154">
        <v>1015</v>
      </c>
      <c r="M2159" s="189">
        <v>12</v>
      </c>
      <c r="N2159" s="187">
        <v>5847.72</v>
      </c>
      <c r="O2159" s="32">
        <f t="shared" si="331"/>
        <v>1.9414333999999999E-3</v>
      </c>
      <c r="P2159" s="32">
        <f t="shared" si="332"/>
        <v>3.3697829999999998E-4</v>
      </c>
      <c r="Q2159" s="30">
        <f t="shared" si="333"/>
        <v>1.2290390000000001E-4</v>
      </c>
      <c r="R2159" s="94">
        <f t="shared" si="326"/>
        <v>61451</v>
      </c>
      <c r="S2159" s="124"/>
      <c r="T2159" s="124"/>
      <c r="U2159" s="124"/>
      <c r="V2159" s="125"/>
      <c r="W2159" s="96">
        <f t="shared" si="334"/>
        <v>61451</v>
      </c>
    </row>
    <row r="2160" spans="1:23" hidden="1">
      <c r="A2160" s="165" t="s">
        <v>7552</v>
      </c>
      <c r="B2160" s="162">
        <v>3001043</v>
      </c>
      <c r="C2160" s="17" t="s">
        <v>1577</v>
      </c>
      <c r="D2160" s="17" t="s">
        <v>430</v>
      </c>
      <c r="E2160" s="17" t="s">
        <v>434</v>
      </c>
      <c r="F2160" s="17" t="s">
        <v>2329</v>
      </c>
      <c r="G2160" s="20" t="s">
        <v>425</v>
      </c>
      <c r="H2160" s="20" t="s">
        <v>4432</v>
      </c>
      <c r="I2160" s="20" t="str">
        <f t="shared" si="325"/>
        <v>M-Gm Margonin (3)</v>
      </c>
      <c r="J2160" s="18" t="s">
        <v>125</v>
      </c>
      <c r="K2160" s="188">
        <v>6225</v>
      </c>
      <c r="L2160" s="154">
        <v>1047</v>
      </c>
      <c r="M2160" s="189">
        <v>29</v>
      </c>
      <c r="N2160" s="187">
        <v>4809.6000000000004</v>
      </c>
      <c r="O2160" s="32">
        <f t="shared" si="331"/>
        <v>4.6586344999999998E-3</v>
      </c>
      <c r="P2160" s="32">
        <f t="shared" si="332"/>
        <v>1.0141363E-3</v>
      </c>
      <c r="Q2160" s="30">
        <f t="shared" si="333"/>
        <v>3.6987949999999999E-4</v>
      </c>
      <c r="R2160" s="94">
        <f t="shared" si="326"/>
        <v>184939</v>
      </c>
      <c r="S2160" s="124"/>
      <c r="T2160" s="124"/>
      <c r="U2160" s="124"/>
      <c r="V2160" s="125"/>
      <c r="W2160" s="96">
        <f t="shared" si="334"/>
        <v>184939</v>
      </c>
    </row>
    <row r="2161" spans="1:23" hidden="1">
      <c r="A2161" s="165" t="s">
        <v>7553</v>
      </c>
      <c r="B2161" s="162">
        <v>3001053</v>
      </c>
      <c r="C2161" s="17" t="s">
        <v>1577</v>
      </c>
      <c r="D2161" s="17" t="s">
        <v>430</v>
      </c>
      <c r="E2161" s="17" t="s">
        <v>436</v>
      </c>
      <c r="F2161" s="17" t="s">
        <v>2329</v>
      </c>
      <c r="G2161" s="20" t="s">
        <v>425</v>
      </c>
      <c r="H2161" s="20" t="s">
        <v>4433</v>
      </c>
      <c r="I2161" s="20" t="str">
        <f t="shared" si="325"/>
        <v>M-Gm Szamocin (3)</v>
      </c>
      <c r="J2161" s="18" t="s">
        <v>126</v>
      </c>
      <c r="K2161" s="188">
        <v>7068</v>
      </c>
      <c r="L2161" s="154">
        <v>1040</v>
      </c>
      <c r="M2161" s="189">
        <v>18</v>
      </c>
      <c r="N2161" s="187">
        <v>4180.8</v>
      </c>
      <c r="O2161" s="32">
        <f t="shared" si="331"/>
        <v>2.5466893000000001E-3</v>
      </c>
      <c r="P2161" s="32">
        <f t="shared" si="332"/>
        <v>6.3350479999999996E-4</v>
      </c>
      <c r="Q2161" s="30">
        <f t="shared" si="333"/>
        <v>2.310542E-4</v>
      </c>
      <c r="R2161" s="94">
        <f t="shared" si="326"/>
        <v>115527</v>
      </c>
      <c r="S2161" s="124"/>
      <c r="T2161" s="124"/>
      <c r="U2161" s="124"/>
      <c r="V2161" s="125"/>
      <c r="W2161" s="96">
        <f t="shared" si="334"/>
        <v>115527</v>
      </c>
    </row>
    <row r="2162" spans="1:23" hidden="1">
      <c r="A2162" s="165" t="s">
        <v>7554</v>
      </c>
      <c r="B2162" s="162">
        <v>3002011</v>
      </c>
      <c r="C2162" s="17" t="s">
        <v>1577</v>
      </c>
      <c r="D2162" s="17" t="s">
        <v>429</v>
      </c>
      <c r="E2162" s="17" t="s">
        <v>430</v>
      </c>
      <c r="F2162" s="17" t="s">
        <v>2327</v>
      </c>
      <c r="G2162" s="20" t="s">
        <v>423</v>
      </c>
      <c r="H2162" s="20" t="s">
        <v>4434</v>
      </c>
      <c r="I2162" s="20" t="str">
        <f t="shared" si="325"/>
        <v>M Czarnków (1)</v>
      </c>
      <c r="J2162" s="18" t="s">
        <v>127</v>
      </c>
      <c r="K2162" s="188">
        <v>9638</v>
      </c>
      <c r="L2162" s="154">
        <v>1301</v>
      </c>
      <c r="M2162" s="189">
        <v>34</v>
      </c>
      <c r="N2162" s="187">
        <v>5520.16</v>
      </c>
      <c r="O2162" s="32">
        <f t="shared" si="331"/>
        <v>3.5277028E-3</v>
      </c>
      <c r="P2162" s="32">
        <f t="shared" si="332"/>
        <v>8.314145E-4</v>
      </c>
      <c r="Q2162" s="30">
        <f t="shared" si="333"/>
        <v>3.0323649999999998E-4</v>
      </c>
      <c r="R2162" s="94">
        <f t="shared" si="326"/>
        <v>151618</v>
      </c>
      <c r="S2162" s="124"/>
      <c r="T2162" s="124"/>
      <c r="U2162" s="124"/>
      <c r="V2162" s="125"/>
      <c r="W2162" s="96">
        <f t="shared" si="334"/>
        <v>151618</v>
      </c>
    </row>
    <row r="2163" spans="1:23" hidden="1">
      <c r="A2163" s="165" t="s">
        <v>7555</v>
      </c>
      <c r="B2163" s="162">
        <v>3002022</v>
      </c>
      <c r="C2163" s="17" t="s">
        <v>1577</v>
      </c>
      <c r="D2163" s="17" t="s">
        <v>429</v>
      </c>
      <c r="E2163" s="17" t="s">
        <v>429</v>
      </c>
      <c r="F2163" s="17" t="s">
        <v>2328</v>
      </c>
      <c r="G2163" s="20" t="s">
        <v>424</v>
      </c>
      <c r="H2163" s="20" t="s">
        <v>4435</v>
      </c>
      <c r="I2163" s="20" t="str">
        <f t="shared" si="325"/>
        <v>Gm Czarnków (2)</v>
      </c>
      <c r="J2163" s="18" t="s">
        <v>127</v>
      </c>
      <c r="K2163" s="188">
        <v>11075</v>
      </c>
      <c r="L2163" s="154">
        <v>1967</v>
      </c>
      <c r="M2163" s="189">
        <v>31</v>
      </c>
      <c r="N2163" s="187">
        <v>4083.31</v>
      </c>
      <c r="O2163" s="32">
        <f t="shared" si="331"/>
        <v>2.799097E-3</v>
      </c>
      <c r="P2163" s="32">
        <f t="shared" si="332"/>
        <v>1.3483727E-3</v>
      </c>
      <c r="Q2163" s="30">
        <f t="shared" si="333"/>
        <v>4.9178340000000001E-4</v>
      </c>
      <c r="R2163" s="94">
        <f t="shared" si="326"/>
        <v>245891</v>
      </c>
      <c r="S2163" s="124"/>
      <c r="T2163" s="124"/>
      <c r="U2163" s="124"/>
      <c r="V2163" s="125"/>
      <c r="W2163" s="96">
        <f t="shared" si="334"/>
        <v>245891</v>
      </c>
    </row>
    <row r="2164" spans="1:23" hidden="1">
      <c r="A2164" s="165" t="s">
        <v>7556</v>
      </c>
      <c r="B2164" s="162">
        <v>3002032</v>
      </c>
      <c r="C2164" s="17" t="s">
        <v>1577</v>
      </c>
      <c r="D2164" s="17" t="s">
        <v>429</v>
      </c>
      <c r="E2164" s="17" t="s">
        <v>432</v>
      </c>
      <c r="F2164" s="17" t="s">
        <v>2328</v>
      </c>
      <c r="G2164" s="20" t="s">
        <v>424</v>
      </c>
      <c r="H2164" s="20" t="s">
        <v>4436</v>
      </c>
      <c r="I2164" s="20" t="str">
        <f t="shared" si="325"/>
        <v>Gm Drawsko (2)</v>
      </c>
      <c r="J2164" s="18" t="s">
        <v>128</v>
      </c>
      <c r="K2164" s="188">
        <v>5507</v>
      </c>
      <c r="L2164" s="154">
        <v>777</v>
      </c>
      <c r="M2164" s="189">
        <v>15</v>
      </c>
      <c r="N2164" s="187">
        <v>4262.78</v>
      </c>
      <c r="O2164" s="32">
        <f t="shared" si="331"/>
        <v>2.7238060000000001E-3</v>
      </c>
      <c r="P2164" s="32">
        <f t="shared" si="332"/>
        <v>4.9648279999999997E-4</v>
      </c>
      <c r="Q2164" s="30">
        <f t="shared" si="333"/>
        <v>1.8107900000000001E-4</v>
      </c>
      <c r="R2164" s="94">
        <f t="shared" si="326"/>
        <v>90539</v>
      </c>
      <c r="S2164" s="124"/>
      <c r="T2164" s="124"/>
      <c r="U2164" s="124"/>
      <c r="V2164" s="125"/>
      <c r="W2164" s="96">
        <f t="shared" si="334"/>
        <v>90539</v>
      </c>
    </row>
    <row r="2165" spans="1:23" ht="20.25" hidden="1" customHeight="1">
      <c r="A2165" s="165" t="s">
        <v>7557</v>
      </c>
      <c r="B2165" s="162">
        <v>3002043</v>
      </c>
      <c r="C2165" s="17" t="s">
        <v>1577</v>
      </c>
      <c r="D2165" s="17" t="s">
        <v>429</v>
      </c>
      <c r="E2165" s="17" t="s">
        <v>434</v>
      </c>
      <c r="F2165" s="17" t="s">
        <v>2329</v>
      </c>
      <c r="G2165" s="20" t="s">
        <v>425</v>
      </c>
      <c r="H2165" s="20" t="s">
        <v>4437</v>
      </c>
      <c r="I2165" s="20" t="str">
        <f t="shared" si="325"/>
        <v>M-Gm Krzyż Wielkopolski (3)</v>
      </c>
      <c r="J2165" s="18" t="s">
        <v>129</v>
      </c>
      <c r="K2165" s="188">
        <v>8081</v>
      </c>
      <c r="L2165" s="154">
        <v>1163</v>
      </c>
      <c r="M2165" s="189">
        <v>11</v>
      </c>
      <c r="N2165" s="187">
        <v>4783.25</v>
      </c>
      <c r="O2165" s="32">
        <f t="shared" si="331"/>
        <v>1.3612176000000001E-3</v>
      </c>
      <c r="P2165" s="32">
        <f t="shared" si="332"/>
        <v>3.3096660000000002E-4</v>
      </c>
      <c r="Q2165" s="30">
        <f t="shared" si="333"/>
        <v>1.207113E-4</v>
      </c>
      <c r="R2165" s="94">
        <f t="shared" si="326"/>
        <v>60355</v>
      </c>
      <c r="S2165" s="124"/>
      <c r="T2165" s="124"/>
      <c r="U2165" s="124"/>
      <c r="V2165" s="125"/>
      <c r="W2165" s="96">
        <f t="shared" si="334"/>
        <v>60355</v>
      </c>
    </row>
    <row r="2166" spans="1:23" hidden="1">
      <c r="A2166" s="165" t="s">
        <v>7558</v>
      </c>
      <c r="B2166" s="162">
        <v>3002052</v>
      </c>
      <c r="C2166" s="17" t="s">
        <v>1577</v>
      </c>
      <c r="D2166" s="17" t="s">
        <v>429</v>
      </c>
      <c r="E2166" s="17" t="s">
        <v>436</v>
      </c>
      <c r="F2166" s="17" t="s">
        <v>2328</v>
      </c>
      <c r="G2166" s="20" t="s">
        <v>424</v>
      </c>
      <c r="H2166" s="20" t="s">
        <v>4438</v>
      </c>
      <c r="I2166" s="20" t="str">
        <f t="shared" si="325"/>
        <v>Gm Lubasz (2)</v>
      </c>
      <c r="J2166" s="18" t="s">
        <v>130</v>
      </c>
      <c r="K2166" s="188">
        <v>7451</v>
      </c>
      <c r="L2166" s="154">
        <v>1269</v>
      </c>
      <c r="M2166" s="189">
        <v>18</v>
      </c>
      <c r="N2166" s="187">
        <v>4495.28</v>
      </c>
      <c r="O2166" s="32">
        <f t="shared" si="331"/>
        <v>2.4157830999999999E-3</v>
      </c>
      <c r="P2166" s="32">
        <f t="shared" si="332"/>
        <v>6.8196610000000003E-4</v>
      </c>
      <c r="Q2166" s="30">
        <f t="shared" si="333"/>
        <v>2.4872920000000001E-4</v>
      </c>
      <c r="R2166" s="94">
        <f t="shared" si="326"/>
        <v>124364</v>
      </c>
      <c r="S2166" s="124"/>
      <c r="T2166" s="124"/>
      <c r="U2166" s="124"/>
      <c r="V2166" s="125"/>
      <c r="W2166" s="96">
        <f t="shared" si="334"/>
        <v>124364</v>
      </c>
    </row>
    <row r="2167" spans="1:23" hidden="1">
      <c r="A2167" s="165" t="s">
        <v>7559</v>
      </c>
      <c r="B2167" s="162">
        <v>3002062</v>
      </c>
      <c r="C2167" s="17" t="s">
        <v>1577</v>
      </c>
      <c r="D2167" s="17" t="s">
        <v>429</v>
      </c>
      <c r="E2167" s="17" t="s">
        <v>438</v>
      </c>
      <c r="F2167" s="17" t="s">
        <v>2328</v>
      </c>
      <c r="G2167" s="20" t="s">
        <v>424</v>
      </c>
      <c r="H2167" s="20" t="s">
        <v>4439</v>
      </c>
      <c r="I2167" s="20" t="str">
        <f t="shared" si="325"/>
        <v>Gm Połajewo (2)</v>
      </c>
      <c r="J2167" s="18" t="s">
        <v>131</v>
      </c>
      <c r="K2167" s="188">
        <v>5896</v>
      </c>
      <c r="L2167" s="154">
        <v>939</v>
      </c>
      <c r="M2167" s="189">
        <v>9</v>
      </c>
      <c r="N2167" s="187">
        <v>3741.16</v>
      </c>
      <c r="O2167" s="32">
        <f t="shared" si="331"/>
        <v>1.5264586000000001E-3</v>
      </c>
      <c r="P2167" s="32">
        <f t="shared" si="332"/>
        <v>3.8312829999999999E-4</v>
      </c>
      <c r="Q2167" s="30">
        <f t="shared" si="333"/>
        <v>1.397359E-4</v>
      </c>
      <c r="R2167" s="94">
        <f t="shared" si="326"/>
        <v>69867</v>
      </c>
      <c r="S2167" s="124"/>
      <c r="T2167" s="124"/>
      <c r="U2167" s="124"/>
      <c r="V2167" s="125"/>
      <c r="W2167" s="96">
        <f t="shared" si="334"/>
        <v>69867</v>
      </c>
    </row>
    <row r="2168" spans="1:23" hidden="1">
      <c r="A2168" s="165" t="s">
        <v>7560</v>
      </c>
      <c r="B2168" s="162">
        <v>3002073</v>
      </c>
      <c r="C2168" s="17" t="s">
        <v>1577</v>
      </c>
      <c r="D2168" s="17" t="s">
        <v>429</v>
      </c>
      <c r="E2168" s="17" t="s">
        <v>445</v>
      </c>
      <c r="F2168" s="17" t="s">
        <v>2329</v>
      </c>
      <c r="G2168" s="20" t="s">
        <v>425</v>
      </c>
      <c r="H2168" s="20" t="s">
        <v>4440</v>
      </c>
      <c r="I2168" s="20" t="str">
        <f t="shared" si="325"/>
        <v>M-Gm Trzcianka (3)</v>
      </c>
      <c r="J2168" s="18" t="s">
        <v>132</v>
      </c>
      <c r="K2168" s="188">
        <v>23155</v>
      </c>
      <c r="L2168" s="154">
        <v>3522</v>
      </c>
      <c r="M2168" s="189">
        <v>28</v>
      </c>
      <c r="N2168" s="187">
        <v>4186.6499999999996</v>
      </c>
      <c r="O2168" s="32">
        <f t="shared" si="331"/>
        <v>1.2092419999999999E-3</v>
      </c>
      <c r="P2168" s="32">
        <f t="shared" si="332"/>
        <v>1.0172692E-3</v>
      </c>
      <c r="Q2168" s="30">
        <f t="shared" si="333"/>
        <v>3.7102210000000002E-4</v>
      </c>
      <c r="R2168" s="94">
        <f t="shared" si="326"/>
        <v>185511</v>
      </c>
      <c r="S2168" s="124"/>
      <c r="T2168" s="124"/>
      <c r="U2168" s="124"/>
      <c r="V2168" s="125"/>
      <c r="W2168" s="96">
        <f t="shared" si="334"/>
        <v>185511</v>
      </c>
    </row>
    <row r="2169" spans="1:23" hidden="1">
      <c r="A2169" s="165" t="s">
        <v>7561</v>
      </c>
      <c r="B2169" s="162">
        <v>3002083</v>
      </c>
      <c r="C2169" s="17" t="s">
        <v>1577</v>
      </c>
      <c r="D2169" s="17" t="s">
        <v>429</v>
      </c>
      <c r="E2169" s="17" t="s">
        <v>469</v>
      </c>
      <c r="F2169" s="17" t="s">
        <v>2329</v>
      </c>
      <c r="G2169" s="20" t="s">
        <v>425</v>
      </c>
      <c r="H2169" s="20" t="s">
        <v>4441</v>
      </c>
      <c r="I2169" s="20" t="str">
        <f t="shared" si="325"/>
        <v>M-Gm Wieleń (3)</v>
      </c>
      <c r="J2169" s="18" t="s">
        <v>133</v>
      </c>
      <c r="K2169" s="188">
        <v>11388</v>
      </c>
      <c r="L2169" s="154">
        <v>1646</v>
      </c>
      <c r="M2169" s="189">
        <v>26</v>
      </c>
      <c r="N2169" s="187">
        <v>4271.51</v>
      </c>
      <c r="O2169" s="32">
        <f t="shared" si="331"/>
        <v>2.2831050000000001E-3</v>
      </c>
      <c r="P2169" s="32">
        <f t="shared" si="332"/>
        <v>8.7978039999999996E-4</v>
      </c>
      <c r="Q2169" s="30">
        <f t="shared" si="333"/>
        <v>3.2087670000000002E-4</v>
      </c>
      <c r="R2169" s="94">
        <f t="shared" si="326"/>
        <v>160438</v>
      </c>
      <c r="S2169" s="124"/>
      <c r="T2169" s="124"/>
      <c r="U2169" s="124"/>
      <c r="V2169" s="125"/>
      <c r="W2169" s="96">
        <f t="shared" si="334"/>
        <v>160438</v>
      </c>
    </row>
    <row r="2170" spans="1:23" hidden="1">
      <c r="A2170" s="165" t="s">
        <v>7562</v>
      </c>
      <c r="B2170" s="162">
        <v>3003011</v>
      </c>
      <c r="C2170" s="17" t="s">
        <v>1577</v>
      </c>
      <c r="D2170" s="17" t="s">
        <v>432</v>
      </c>
      <c r="E2170" s="17" t="s">
        <v>430</v>
      </c>
      <c r="F2170" s="17" t="s">
        <v>2327</v>
      </c>
      <c r="G2170" s="20" t="s">
        <v>423</v>
      </c>
      <c r="H2170" s="20" t="s">
        <v>4442</v>
      </c>
      <c r="I2170" s="20" t="str">
        <f t="shared" si="325"/>
        <v>M Gniezno (1)</v>
      </c>
      <c r="J2170" s="18" t="s">
        <v>134</v>
      </c>
      <c r="K2170" s="188">
        <v>62018</v>
      </c>
      <c r="L2170" s="154">
        <v>8286</v>
      </c>
      <c r="M2170" s="189">
        <v>75</v>
      </c>
      <c r="N2170" s="187">
        <v>4634.78</v>
      </c>
      <c r="O2170" s="32">
        <f t="shared" si="331"/>
        <v>1.2093263E-3</v>
      </c>
      <c r="P2170" s="32">
        <f t="shared" si="332"/>
        <v>2.1620178999999999E-3</v>
      </c>
      <c r="Q2170" s="30">
        <f t="shared" si="333"/>
        <v>7.8853910000000003E-4</v>
      </c>
      <c r="R2170" s="94">
        <f t="shared" si="326"/>
        <v>394269</v>
      </c>
      <c r="S2170" s="124"/>
      <c r="T2170" s="124"/>
      <c r="U2170" s="124"/>
      <c r="V2170" s="125"/>
      <c r="W2170" s="96">
        <f t="shared" si="334"/>
        <v>394269</v>
      </c>
    </row>
    <row r="2171" spans="1:23" hidden="1">
      <c r="A2171" s="165" t="s">
        <v>7563</v>
      </c>
      <c r="B2171" s="162">
        <v>3003023</v>
      </c>
      <c r="C2171" s="17" t="s">
        <v>1577</v>
      </c>
      <c r="D2171" s="17" t="s">
        <v>432</v>
      </c>
      <c r="E2171" s="17" t="s">
        <v>429</v>
      </c>
      <c r="F2171" s="17" t="s">
        <v>2329</v>
      </c>
      <c r="G2171" s="20" t="s">
        <v>425</v>
      </c>
      <c r="H2171" s="20" t="s">
        <v>4443</v>
      </c>
      <c r="I2171" s="20" t="str">
        <f t="shared" si="325"/>
        <v>M-Gm Czerniejewo (3)</v>
      </c>
      <c r="J2171" s="18" t="s">
        <v>135</v>
      </c>
      <c r="K2171" s="188">
        <v>7249</v>
      </c>
      <c r="L2171" s="154">
        <v>1212</v>
      </c>
      <c r="M2171" s="189">
        <v>14</v>
      </c>
      <c r="N2171" s="187">
        <v>4305.8100000000004</v>
      </c>
      <c r="O2171" s="32">
        <f t="shared" si="331"/>
        <v>1.9313008E-3</v>
      </c>
      <c r="P2171" s="32">
        <f t="shared" si="332"/>
        <v>5.4362279999999995E-4</v>
      </c>
      <c r="Q2171" s="30">
        <f t="shared" si="333"/>
        <v>1.982721E-4</v>
      </c>
      <c r="R2171" s="94">
        <f t="shared" si="326"/>
        <v>99136</v>
      </c>
      <c r="S2171" s="124"/>
      <c r="T2171" s="124"/>
      <c r="U2171" s="124"/>
      <c r="V2171" s="125"/>
      <c r="W2171" s="96">
        <f t="shared" si="334"/>
        <v>99136</v>
      </c>
    </row>
    <row r="2172" spans="1:23" hidden="1">
      <c r="A2172" s="165" t="s">
        <v>7564</v>
      </c>
      <c r="B2172" s="162">
        <v>3003032</v>
      </c>
      <c r="C2172" s="17" t="s">
        <v>1577</v>
      </c>
      <c r="D2172" s="17" t="s">
        <v>432</v>
      </c>
      <c r="E2172" s="17" t="s">
        <v>432</v>
      </c>
      <c r="F2172" s="17" t="s">
        <v>2328</v>
      </c>
      <c r="G2172" s="20" t="s">
        <v>424</v>
      </c>
      <c r="H2172" s="20" t="s">
        <v>4444</v>
      </c>
      <c r="I2172" s="20" t="str">
        <f t="shared" si="325"/>
        <v>Gm Gniezno (2)</v>
      </c>
      <c r="J2172" s="18" t="s">
        <v>134</v>
      </c>
      <c r="K2172" s="188">
        <v>15211</v>
      </c>
      <c r="L2172" s="154">
        <v>3145</v>
      </c>
      <c r="M2172" s="189">
        <v>2</v>
      </c>
      <c r="N2172" s="187">
        <v>5818.24</v>
      </c>
      <c r="O2172" s="32">
        <f t="shared" si="331"/>
        <v>1.314837E-4</v>
      </c>
      <c r="P2172" s="32">
        <f t="shared" si="332"/>
        <v>7.1072299999999994E-5</v>
      </c>
      <c r="Q2172" s="30">
        <f t="shared" si="333"/>
        <v>2.59217E-5</v>
      </c>
      <c r="R2172" s="94">
        <f t="shared" si="326"/>
        <v>12960</v>
      </c>
      <c r="S2172" s="124"/>
      <c r="T2172" s="124"/>
      <c r="U2172" s="124"/>
      <c r="V2172" s="125"/>
      <c r="W2172" s="96">
        <f t="shared" si="334"/>
        <v>12960</v>
      </c>
    </row>
    <row r="2173" spans="1:23" hidden="1">
      <c r="A2173" s="165" t="s">
        <v>7565</v>
      </c>
      <c r="B2173" s="162">
        <v>3003042</v>
      </c>
      <c r="C2173" s="17" t="s">
        <v>1577</v>
      </c>
      <c r="D2173" s="17" t="s">
        <v>432</v>
      </c>
      <c r="E2173" s="17" t="s">
        <v>434</v>
      </c>
      <c r="F2173" s="17" t="s">
        <v>2328</v>
      </c>
      <c r="G2173" s="20" t="s">
        <v>424</v>
      </c>
      <c r="H2173" s="20" t="s">
        <v>4445</v>
      </c>
      <c r="I2173" s="20" t="str">
        <f t="shared" si="325"/>
        <v>Gm Kiszkowo (2)</v>
      </c>
      <c r="J2173" s="18" t="s">
        <v>136</v>
      </c>
      <c r="K2173" s="188">
        <v>5073</v>
      </c>
      <c r="L2173" s="154">
        <v>785</v>
      </c>
      <c r="M2173" s="189">
        <v>23</v>
      </c>
      <c r="N2173" s="187">
        <v>5003.6899999999996</v>
      </c>
      <c r="O2173" s="32">
        <f t="shared" si="331"/>
        <v>4.5338063999999997E-3</v>
      </c>
      <c r="P2173" s="32">
        <f t="shared" si="332"/>
        <v>7.1128260000000003E-4</v>
      </c>
      <c r="Q2173" s="30">
        <f t="shared" si="333"/>
        <v>2.5942160000000001E-4</v>
      </c>
      <c r="R2173" s="94">
        <f t="shared" si="326"/>
        <v>129710</v>
      </c>
      <c r="S2173" s="124"/>
      <c r="T2173" s="124"/>
      <c r="U2173" s="124"/>
      <c r="V2173" s="125"/>
      <c r="W2173" s="96">
        <f t="shared" si="334"/>
        <v>129710</v>
      </c>
    </row>
    <row r="2174" spans="1:23" hidden="1">
      <c r="A2174" s="165" t="s">
        <v>7566</v>
      </c>
      <c r="B2174" s="162">
        <v>3003053</v>
      </c>
      <c r="C2174" s="17" t="s">
        <v>1577</v>
      </c>
      <c r="D2174" s="17" t="s">
        <v>432</v>
      </c>
      <c r="E2174" s="17" t="s">
        <v>436</v>
      </c>
      <c r="F2174" s="17" t="s">
        <v>2329</v>
      </c>
      <c r="G2174" s="20" t="s">
        <v>425</v>
      </c>
      <c r="H2174" s="20" t="s">
        <v>4446</v>
      </c>
      <c r="I2174" s="20" t="str">
        <f t="shared" si="325"/>
        <v>M-Gm Kłecko (3)</v>
      </c>
      <c r="J2174" s="18" t="s">
        <v>137</v>
      </c>
      <c r="K2174" s="188">
        <v>6991</v>
      </c>
      <c r="L2174" s="154">
        <v>1120</v>
      </c>
      <c r="M2174" s="189">
        <v>3</v>
      </c>
      <c r="N2174" s="187">
        <v>3522.75</v>
      </c>
      <c r="O2174" s="32">
        <f t="shared" si="331"/>
        <v>4.2912309999999998E-4</v>
      </c>
      <c r="P2174" s="32">
        <f t="shared" si="332"/>
        <v>1.3643250000000001E-4</v>
      </c>
      <c r="Q2174" s="30">
        <f t="shared" si="333"/>
        <v>4.9760099999999998E-5</v>
      </c>
      <c r="R2174" s="94">
        <f t="shared" si="326"/>
        <v>24880</v>
      </c>
      <c r="S2174" s="124"/>
      <c r="T2174" s="124"/>
      <c r="U2174" s="124"/>
      <c r="V2174" s="125"/>
      <c r="W2174" s="96">
        <f t="shared" si="334"/>
        <v>24880</v>
      </c>
    </row>
    <row r="2175" spans="1:23" hidden="1">
      <c r="A2175" s="165" t="s">
        <v>7567</v>
      </c>
      <c r="B2175" s="162">
        <v>3003062</v>
      </c>
      <c r="C2175" s="17" t="s">
        <v>1577</v>
      </c>
      <c r="D2175" s="17" t="s">
        <v>432</v>
      </c>
      <c r="E2175" s="17" t="s">
        <v>438</v>
      </c>
      <c r="F2175" s="17" t="s">
        <v>2328</v>
      </c>
      <c r="G2175" s="20" t="s">
        <v>424</v>
      </c>
      <c r="H2175" s="20" t="s">
        <v>4447</v>
      </c>
      <c r="I2175" s="20" t="str">
        <f t="shared" si="325"/>
        <v>Gm Łubowo (2)</v>
      </c>
      <c r="J2175" s="18" t="s">
        <v>138</v>
      </c>
      <c r="K2175" s="188">
        <v>7537</v>
      </c>
      <c r="L2175" s="154">
        <v>1288</v>
      </c>
      <c r="M2175" s="189">
        <v>7</v>
      </c>
      <c r="N2175" s="187">
        <v>5395.6</v>
      </c>
      <c r="O2175" s="32">
        <f t="shared" si="331"/>
        <v>9.2875140000000004E-4</v>
      </c>
      <c r="P2175" s="32">
        <f t="shared" si="332"/>
        <v>2.2170499999999999E-4</v>
      </c>
      <c r="Q2175" s="30">
        <f t="shared" si="333"/>
        <v>8.0860999999999997E-5</v>
      </c>
      <c r="R2175" s="94">
        <f t="shared" si="326"/>
        <v>40430</v>
      </c>
      <c r="S2175" s="124"/>
      <c r="T2175" s="124"/>
      <c r="U2175" s="124"/>
      <c r="V2175" s="125"/>
      <c r="W2175" s="96">
        <f t="shared" si="334"/>
        <v>40430</v>
      </c>
    </row>
    <row r="2176" spans="1:23" hidden="1">
      <c r="A2176" s="165" t="s">
        <v>7568</v>
      </c>
      <c r="B2176" s="162">
        <v>3003072</v>
      </c>
      <c r="C2176" s="17" t="s">
        <v>1577</v>
      </c>
      <c r="D2176" s="17" t="s">
        <v>432</v>
      </c>
      <c r="E2176" s="17" t="s">
        <v>445</v>
      </c>
      <c r="F2176" s="17" t="s">
        <v>2328</v>
      </c>
      <c r="G2176" s="20" t="s">
        <v>424</v>
      </c>
      <c r="H2176" s="20" t="s">
        <v>4448</v>
      </c>
      <c r="I2176" s="20" t="str">
        <f t="shared" si="325"/>
        <v>Gm Mieleszyn (2)</v>
      </c>
      <c r="J2176" s="18" t="s">
        <v>139</v>
      </c>
      <c r="K2176" s="188">
        <v>3569</v>
      </c>
      <c r="L2176" s="154">
        <v>568</v>
      </c>
      <c r="M2176" s="189">
        <v>5</v>
      </c>
      <c r="N2176" s="187">
        <v>4215.26</v>
      </c>
      <c r="O2176" s="32">
        <f t="shared" si="331"/>
        <v>1.4009526E-3</v>
      </c>
      <c r="P2176" s="32">
        <f t="shared" si="332"/>
        <v>1.887762E-4</v>
      </c>
      <c r="Q2176" s="30">
        <f t="shared" si="333"/>
        <v>6.8851100000000002E-5</v>
      </c>
      <c r="R2176" s="94">
        <f t="shared" si="326"/>
        <v>34425</v>
      </c>
      <c r="S2176" s="124"/>
      <c r="T2176" s="124"/>
      <c r="U2176" s="124"/>
      <c r="V2176" s="125"/>
      <c r="W2176" s="96">
        <f t="shared" si="334"/>
        <v>34425</v>
      </c>
    </row>
    <row r="2177" spans="1:23" hidden="1">
      <c r="A2177" s="165" t="s">
        <v>7569</v>
      </c>
      <c r="B2177" s="162">
        <v>3003082</v>
      </c>
      <c r="C2177" s="17" t="s">
        <v>1577</v>
      </c>
      <c r="D2177" s="17" t="s">
        <v>432</v>
      </c>
      <c r="E2177" s="17" t="s">
        <v>469</v>
      </c>
      <c r="F2177" s="17" t="s">
        <v>2328</v>
      </c>
      <c r="G2177" s="20" t="s">
        <v>424</v>
      </c>
      <c r="H2177" s="20" t="s">
        <v>4449</v>
      </c>
      <c r="I2177" s="20" t="str">
        <f t="shared" si="325"/>
        <v>Gm Niechanowo (2)</v>
      </c>
      <c r="J2177" s="18" t="s">
        <v>140</v>
      </c>
      <c r="K2177" s="188">
        <v>5839</v>
      </c>
      <c r="L2177" s="154">
        <v>1028</v>
      </c>
      <c r="M2177" s="189">
        <v>4</v>
      </c>
      <c r="N2177" s="187">
        <v>4726.37</v>
      </c>
      <c r="O2177" s="32">
        <f t="shared" si="331"/>
        <v>6.8504880000000001E-4</v>
      </c>
      <c r="P2177" s="32">
        <f t="shared" si="332"/>
        <v>1.490002E-4</v>
      </c>
      <c r="Q2177" s="30">
        <f t="shared" si="333"/>
        <v>5.43439E-5</v>
      </c>
      <c r="R2177" s="94">
        <f t="shared" si="326"/>
        <v>27171</v>
      </c>
      <c r="S2177" s="124"/>
      <c r="T2177" s="124"/>
      <c r="U2177" s="124"/>
      <c r="V2177" s="125"/>
      <c r="W2177" s="96">
        <f t="shared" si="334"/>
        <v>27171</v>
      </c>
    </row>
    <row r="2178" spans="1:23" hidden="1">
      <c r="A2178" s="165" t="s">
        <v>7570</v>
      </c>
      <c r="B2178" s="162">
        <v>3003093</v>
      </c>
      <c r="C2178" s="17" t="s">
        <v>1577</v>
      </c>
      <c r="D2178" s="17" t="s">
        <v>432</v>
      </c>
      <c r="E2178" s="17" t="s">
        <v>471</v>
      </c>
      <c r="F2178" s="17" t="s">
        <v>2329</v>
      </c>
      <c r="G2178" s="20" t="s">
        <v>425</v>
      </c>
      <c r="H2178" s="20" t="s">
        <v>4450</v>
      </c>
      <c r="I2178" s="20" t="str">
        <f t="shared" si="325"/>
        <v>M-Gm Trzemeszno (3)</v>
      </c>
      <c r="J2178" s="18" t="s">
        <v>141</v>
      </c>
      <c r="K2178" s="188">
        <v>13541</v>
      </c>
      <c r="L2178" s="154">
        <v>2180</v>
      </c>
      <c r="M2178" s="189">
        <v>21</v>
      </c>
      <c r="N2178" s="187">
        <v>5168.05</v>
      </c>
      <c r="O2178" s="32">
        <f t="shared" si="331"/>
        <v>1.5508455000000001E-3</v>
      </c>
      <c r="P2178" s="32">
        <f t="shared" si="332"/>
        <v>6.5418150000000005E-4</v>
      </c>
      <c r="Q2178" s="30">
        <f t="shared" si="333"/>
        <v>2.3859550000000001E-4</v>
      </c>
      <c r="R2178" s="94">
        <f t="shared" si="326"/>
        <v>119297</v>
      </c>
      <c r="S2178" s="124"/>
      <c r="T2178" s="124"/>
      <c r="U2178" s="124"/>
      <c r="V2178" s="125"/>
      <c r="W2178" s="96">
        <f t="shared" si="334"/>
        <v>119297</v>
      </c>
    </row>
    <row r="2179" spans="1:23" hidden="1">
      <c r="A2179" s="165" t="s">
        <v>7571</v>
      </c>
      <c r="B2179" s="162">
        <v>3003103</v>
      </c>
      <c r="C2179" s="17" t="s">
        <v>1577</v>
      </c>
      <c r="D2179" s="17" t="s">
        <v>432</v>
      </c>
      <c r="E2179" s="17" t="s">
        <v>484</v>
      </c>
      <c r="F2179" s="17" t="s">
        <v>2329</v>
      </c>
      <c r="G2179" s="20" t="s">
        <v>425</v>
      </c>
      <c r="H2179" s="20" t="s">
        <v>4451</v>
      </c>
      <c r="I2179" s="20" t="str">
        <f t="shared" si="325"/>
        <v>M-Gm Witkowo (3)</v>
      </c>
      <c r="J2179" s="18" t="s">
        <v>142</v>
      </c>
      <c r="K2179" s="188">
        <v>12854</v>
      </c>
      <c r="L2179" s="154">
        <v>2027</v>
      </c>
      <c r="M2179" s="189">
        <v>57</v>
      </c>
      <c r="N2179" s="187">
        <v>4393.09</v>
      </c>
      <c r="O2179" s="32">
        <f t="shared" si="331"/>
        <v>4.4344173000000001E-3</v>
      </c>
      <c r="P2179" s="32">
        <f t="shared" si="332"/>
        <v>2.0460686E-3</v>
      </c>
      <c r="Q2179" s="30">
        <f t="shared" si="333"/>
        <v>7.4624969999999996E-4</v>
      </c>
      <c r="R2179" s="94">
        <f t="shared" si="326"/>
        <v>373124</v>
      </c>
      <c r="S2179" s="124"/>
      <c r="T2179" s="124"/>
      <c r="U2179" s="124"/>
      <c r="V2179" s="125"/>
      <c r="W2179" s="96">
        <f t="shared" si="334"/>
        <v>373124</v>
      </c>
    </row>
    <row r="2180" spans="1:23" hidden="1">
      <c r="A2180" s="165" t="s">
        <v>7572</v>
      </c>
      <c r="B2180" s="162">
        <v>3004013</v>
      </c>
      <c r="C2180" s="17" t="s">
        <v>1577</v>
      </c>
      <c r="D2180" s="17" t="s">
        <v>434</v>
      </c>
      <c r="E2180" s="17" t="s">
        <v>430</v>
      </c>
      <c r="F2180" s="17" t="s">
        <v>2329</v>
      </c>
      <c r="G2180" s="20" t="s">
        <v>425</v>
      </c>
      <c r="H2180" s="20" t="s">
        <v>4452</v>
      </c>
      <c r="I2180" s="20" t="str">
        <f t="shared" ref="I2180:I2243" si="335">CONCATENATE(G2180," ",H2180)</f>
        <v>M-Gm Borek Wielkopolski (3)</v>
      </c>
      <c r="J2180" s="18" t="s">
        <v>143</v>
      </c>
      <c r="K2180" s="188">
        <v>6915</v>
      </c>
      <c r="L2180" s="154">
        <v>1026</v>
      </c>
      <c r="M2180" s="189">
        <v>3</v>
      </c>
      <c r="N2180" s="187">
        <v>4596.12</v>
      </c>
      <c r="O2180" s="32">
        <f t="shared" si="331"/>
        <v>4.3383940000000002E-4</v>
      </c>
      <c r="P2180" s="32">
        <f t="shared" si="332"/>
        <v>9.6846699999999996E-5</v>
      </c>
      <c r="Q2180" s="30">
        <f t="shared" si="333"/>
        <v>3.5322199999999999E-5</v>
      </c>
      <c r="R2180" s="94">
        <f t="shared" ref="R2180:R2243" si="336">ROUNDDOWN(500000000*Q2180,0)</f>
        <v>17661</v>
      </c>
      <c r="S2180" s="124"/>
      <c r="T2180" s="124"/>
      <c r="U2180" s="124"/>
      <c r="V2180" s="125"/>
      <c r="W2180" s="96">
        <f t="shared" si="334"/>
        <v>17661</v>
      </c>
    </row>
    <row r="2181" spans="1:23" hidden="1">
      <c r="A2181" s="165" t="s">
        <v>7573</v>
      </c>
      <c r="B2181" s="162">
        <v>3004023</v>
      </c>
      <c r="C2181" s="17" t="s">
        <v>1577</v>
      </c>
      <c r="D2181" s="17" t="s">
        <v>434</v>
      </c>
      <c r="E2181" s="17" t="s">
        <v>429</v>
      </c>
      <c r="F2181" s="17" t="s">
        <v>2329</v>
      </c>
      <c r="G2181" s="20" t="s">
        <v>425</v>
      </c>
      <c r="H2181" s="20" t="s">
        <v>4453</v>
      </c>
      <c r="I2181" s="20" t="str">
        <f t="shared" si="335"/>
        <v>M-Gm Gostyń (3)</v>
      </c>
      <c r="J2181" s="18" t="s">
        <v>144</v>
      </c>
      <c r="K2181" s="188">
        <v>27485</v>
      </c>
      <c r="L2181" s="154">
        <v>4162</v>
      </c>
      <c r="M2181" s="189">
        <v>18</v>
      </c>
      <c r="N2181" s="187">
        <v>5462.08</v>
      </c>
      <c r="O2181" s="32">
        <f t="shared" si="331"/>
        <v>6.5490259999999995E-4</v>
      </c>
      <c r="P2181" s="32">
        <f t="shared" si="332"/>
        <v>4.9902309999999995E-4</v>
      </c>
      <c r="Q2181" s="30">
        <f t="shared" si="333"/>
        <v>1.8200550000000001E-4</v>
      </c>
      <c r="R2181" s="94">
        <f t="shared" si="336"/>
        <v>91002</v>
      </c>
      <c r="S2181" s="124"/>
      <c r="T2181" s="124"/>
      <c r="U2181" s="124"/>
      <c r="V2181" s="125"/>
      <c r="W2181" s="96">
        <f t="shared" si="334"/>
        <v>91002</v>
      </c>
    </row>
    <row r="2182" spans="1:23" hidden="1">
      <c r="A2182" s="165" t="s">
        <v>7574</v>
      </c>
      <c r="B2182" s="162">
        <v>3004033</v>
      </c>
      <c r="C2182" s="17" t="s">
        <v>1577</v>
      </c>
      <c r="D2182" s="17" t="s">
        <v>434</v>
      </c>
      <c r="E2182" s="17" t="s">
        <v>432</v>
      </c>
      <c r="F2182" s="17" t="s">
        <v>2329</v>
      </c>
      <c r="G2182" s="20" t="s">
        <v>425</v>
      </c>
      <c r="H2182" s="20" t="s">
        <v>4454</v>
      </c>
      <c r="I2182" s="20" t="str">
        <f t="shared" si="335"/>
        <v>M-Gm Krobia (3)</v>
      </c>
      <c r="J2182" s="18" t="s">
        <v>145</v>
      </c>
      <c r="K2182" s="188">
        <v>12454</v>
      </c>
      <c r="L2182" s="154">
        <v>1900</v>
      </c>
      <c r="M2182" s="189">
        <v>13</v>
      </c>
      <c r="N2182" s="187">
        <v>4902.09</v>
      </c>
      <c r="O2182" s="32">
        <f t="shared" si="331"/>
        <v>1.0438413000000001E-3</v>
      </c>
      <c r="P2182" s="32">
        <f t="shared" si="332"/>
        <v>4.0458220000000002E-4</v>
      </c>
      <c r="Q2182" s="30">
        <f t="shared" si="333"/>
        <v>1.475607E-4</v>
      </c>
      <c r="R2182" s="94">
        <f t="shared" si="336"/>
        <v>73780</v>
      </c>
      <c r="S2182" s="124"/>
      <c r="T2182" s="124"/>
      <c r="U2182" s="124"/>
      <c r="V2182" s="125"/>
      <c r="W2182" s="96">
        <f t="shared" si="334"/>
        <v>73780</v>
      </c>
    </row>
    <row r="2183" spans="1:23" hidden="1">
      <c r="A2183" s="165" t="s">
        <v>7575</v>
      </c>
      <c r="B2183" s="162">
        <v>3004042</v>
      </c>
      <c r="C2183" s="17" t="s">
        <v>1577</v>
      </c>
      <c r="D2183" s="17" t="s">
        <v>434</v>
      </c>
      <c r="E2183" s="17" t="s">
        <v>434</v>
      </c>
      <c r="F2183" s="17" t="s">
        <v>2328</v>
      </c>
      <c r="G2183" s="20" t="s">
        <v>424</v>
      </c>
      <c r="H2183" s="20" t="s">
        <v>4455</v>
      </c>
      <c r="I2183" s="20" t="str">
        <f t="shared" si="335"/>
        <v>Gm Pępowo (2)</v>
      </c>
      <c r="J2183" s="18" t="s">
        <v>146</v>
      </c>
      <c r="K2183" s="188">
        <v>5629</v>
      </c>
      <c r="L2183" s="154">
        <v>867</v>
      </c>
      <c r="M2183" s="189">
        <v>3</v>
      </c>
      <c r="N2183" s="187">
        <v>4811.84</v>
      </c>
      <c r="O2183" s="32">
        <f t="shared" si="331"/>
        <v>5.3295429999999997E-4</v>
      </c>
      <c r="P2183" s="32">
        <f t="shared" si="332"/>
        <v>9.6027999999999996E-5</v>
      </c>
      <c r="Q2183" s="30">
        <f t="shared" si="333"/>
        <v>3.5023600000000001E-5</v>
      </c>
      <c r="R2183" s="94">
        <f t="shared" si="336"/>
        <v>17511</v>
      </c>
      <c r="S2183" s="124"/>
      <c r="T2183" s="124"/>
      <c r="U2183" s="124"/>
      <c r="V2183" s="125"/>
      <c r="W2183" s="96">
        <f t="shared" si="334"/>
        <v>17511</v>
      </c>
    </row>
    <row r="2184" spans="1:23" hidden="1">
      <c r="A2184" s="165" t="s">
        <v>7576</v>
      </c>
      <c r="B2184" s="162">
        <v>3004052</v>
      </c>
      <c r="C2184" s="17" t="s">
        <v>1577</v>
      </c>
      <c r="D2184" s="17" t="s">
        <v>434</v>
      </c>
      <c r="E2184" s="17" t="s">
        <v>436</v>
      </c>
      <c r="F2184" s="17" t="s">
        <v>2328</v>
      </c>
      <c r="G2184" s="20" t="s">
        <v>424</v>
      </c>
      <c r="H2184" s="20" t="s">
        <v>4456</v>
      </c>
      <c r="I2184" s="20" t="str">
        <f t="shared" si="335"/>
        <v>Gm Piaski (2)</v>
      </c>
      <c r="J2184" s="18" t="s">
        <v>899</v>
      </c>
      <c r="K2184" s="188">
        <v>8052</v>
      </c>
      <c r="L2184" s="154">
        <v>1369</v>
      </c>
      <c r="M2184" s="189">
        <v>8</v>
      </c>
      <c r="N2184" s="187">
        <v>5197.2299999999996</v>
      </c>
      <c r="O2184" s="32">
        <f t="shared" si="331"/>
        <v>9.935419E-4</v>
      </c>
      <c r="P2184" s="32">
        <f t="shared" si="332"/>
        <v>2.6170840000000001E-4</v>
      </c>
      <c r="Q2184" s="30">
        <f t="shared" si="333"/>
        <v>9.5451200000000005E-5</v>
      </c>
      <c r="R2184" s="94">
        <f t="shared" si="336"/>
        <v>47725</v>
      </c>
      <c r="S2184" s="124"/>
      <c r="T2184" s="124"/>
      <c r="U2184" s="124"/>
      <c r="V2184" s="125"/>
      <c r="W2184" s="96">
        <f t="shared" si="334"/>
        <v>47725</v>
      </c>
    </row>
    <row r="2185" spans="1:23" ht="20.25" hidden="1" customHeight="1">
      <c r="A2185" s="165" t="s">
        <v>7577</v>
      </c>
      <c r="B2185" s="162">
        <v>3004063</v>
      </c>
      <c r="C2185" s="17" t="s">
        <v>1577</v>
      </c>
      <c r="D2185" s="17" t="s">
        <v>434</v>
      </c>
      <c r="E2185" s="17" t="s">
        <v>438</v>
      </c>
      <c r="F2185" s="17" t="s">
        <v>2329</v>
      </c>
      <c r="G2185" s="20" t="s">
        <v>425</v>
      </c>
      <c r="H2185" s="20" t="s">
        <v>4457</v>
      </c>
      <c r="I2185" s="20" t="str">
        <f t="shared" si="335"/>
        <v>M-Gm Pogorzela (3)</v>
      </c>
      <c r="J2185" s="18" t="s">
        <v>147</v>
      </c>
      <c r="K2185" s="188">
        <v>4606</v>
      </c>
      <c r="L2185" s="154">
        <v>709</v>
      </c>
      <c r="M2185" s="189">
        <v>16</v>
      </c>
      <c r="N2185" s="187">
        <v>4265.4399999999996</v>
      </c>
      <c r="O2185" s="32">
        <f t="shared" si="331"/>
        <v>3.4737298999999999E-3</v>
      </c>
      <c r="P2185" s="32">
        <f t="shared" si="332"/>
        <v>5.7740220000000004E-4</v>
      </c>
      <c r="Q2185" s="30">
        <f t="shared" si="333"/>
        <v>2.1059219999999999E-4</v>
      </c>
      <c r="R2185" s="94">
        <f t="shared" si="336"/>
        <v>105296</v>
      </c>
      <c r="S2185" s="124"/>
      <c r="T2185" s="124"/>
      <c r="U2185" s="124"/>
      <c r="V2185" s="125"/>
      <c r="W2185" s="96">
        <f t="shared" si="334"/>
        <v>105296</v>
      </c>
    </row>
    <row r="2186" spans="1:23" hidden="1">
      <c r="A2186" s="165" t="s">
        <v>7578</v>
      </c>
      <c r="B2186" s="162">
        <v>3004073</v>
      </c>
      <c r="C2186" s="17" t="s">
        <v>1577</v>
      </c>
      <c r="D2186" s="17" t="s">
        <v>434</v>
      </c>
      <c r="E2186" s="17" t="s">
        <v>445</v>
      </c>
      <c r="F2186" s="17" t="s">
        <v>2329</v>
      </c>
      <c r="G2186" s="20" t="s">
        <v>425</v>
      </c>
      <c r="H2186" s="20" t="s">
        <v>4458</v>
      </c>
      <c r="I2186" s="20" t="str">
        <f t="shared" si="335"/>
        <v>M-Gm Poniec (3)</v>
      </c>
      <c r="J2186" s="18" t="s">
        <v>148</v>
      </c>
      <c r="K2186" s="188">
        <v>7363</v>
      </c>
      <c r="L2186" s="154">
        <v>1196</v>
      </c>
      <c r="M2186" s="190">
        <v>7</v>
      </c>
      <c r="N2186" s="187">
        <v>4943.38</v>
      </c>
      <c r="O2186" s="32">
        <f t="shared" si="331"/>
        <v>9.5069939999999997E-4</v>
      </c>
      <c r="P2186" s="32">
        <f t="shared" si="332"/>
        <v>2.300119E-4</v>
      </c>
      <c r="Q2186" s="30">
        <f t="shared" si="333"/>
        <v>8.3890700000000006E-5</v>
      </c>
      <c r="R2186" s="94">
        <f t="shared" si="336"/>
        <v>41945</v>
      </c>
      <c r="S2186" s="124"/>
      <c r="T2186" s="124"/>
      <c r="U2186" s="124"/>
      <c r="V2186" s="125"/>
      <c r="W2186" s="96">
        <f t="shared" si="334"/>
        <v>41945</v>
      </c>
    </row>
    <row r="2187" spans="1:23" hidden="1">
      <c r="A2187" s="165" t="s">
        <v>7579</v>
      </c>
      <c r="B2187" s="162">
        <v>3005012</v>
      </c>
      <c r="C2187" s="17" t="s">
        <v>1577</v>
      </c>
      <c r="D2187" s="17" t="s">
        <v>436</v>
      </c>
      <c r="E2187" s="17" t="s">
        <v>430</v>
      </c>
      <c r="F2187" s="17" t="s">
        <v>2328</v>
      </c>
      <c r="G2187" s="20" t="s">
        <v>424</v>
      </c>
      <c r="H2187" s="20" t="s">
        <v>4459</v>
      </c>
      <c r="I2187" s="20" t="str">
        <f t="shared" si="335"/>
        <v>Gm Granowo (2)</v>
      </c>
      <c r="J2187" s="18" t="s">
        <v>149</v>
      </c>
      <c r="K2187" s="188">
        <v>5015</v>
      </c>
      <c r="L2187" s="154">
        <v>861</v>
      </c>
      <c r="M2187" s="189">
        <v>7</v>
      </c>
      <c r="N2187" s="187">
        <v>4517.83</v>
      </c>
      <c r="O2187" s="32">
        <f t="shared" si="331"/>
        <v>1.3958124999999999E-3</v>
      </c>
      <c r="P2187" s="32">
        <f t="shared" si="332"/>
        <v>2.660114E-4</v>
      </c>
      <c r="Q2187" s="30">
        <f t="shared" si="333"/>
        <v>9.7020600000000004E-5</v>
      </c>
      <c r="R2187" s="94">
        <f t="shared" si="336"/>
        <v>48510</v>
      </c>
      <c r="S2187" s="124"/>
      <c r="T2187" s="124"/>
      <c r="U2187" s="124"/>
      <c r="V2187" s="125"/>
      <c r="W2187" s="96">
        <f t="shared" si="334"/>
        <v>48510</v>
      </c>
    </row>
    <row r="2188" spans="1:23" hidden="1">
      <c r="A2188" s="165" t="s">
        <v>7580</v>
      </c>
      <c r="B2188" s="162">
        <v>3005023</v>
      </c>
      <c r="C2188" s="17" t="s">
        <v>1577</v>
      </c>
      <c r="D2188" s="17" t="s">
        <v>436</v>
      </c>
      <c r="E2188" s="17" t="s">
        <v>429</v>
      </c>
      <c r="F2188" s="17" t="s">
        <v>2329</v>
      </c>
      <c r="G2188" s="20" t="s">
        <v>425</v>
      </c>
      <c r="H2188" s="20" t="s">
        <v>4460</v>
      </c>
      <c r="I2188" s="20" t="str">
        <f t="shared" si="335"/>
        <v>M-Gm Grodzisk Wielkopolski (3)</v>
      </c>
      <c r="J2188" s="18" t="s">
        <v>150</v>
      </c>
      <c r="K2188" s="188">
        <v>20318</v>
      </c>
      <c r="L2188" s="154">
        <v>3233</v>
      </c>
      <c r="M2188" s="189">
        <v>7</v>
      </c>
      <c r="N2188" s="187">
        <v>5425.51</v>
      </c>
      <c r="O2188" s="32">
        <f t="shared" si="331"/>
        <v>3.4452199999999999E-4</v>
      </c>
      <c r="P2188" s="32">
        <f t="shared" si="332"/>
        <v>2.0529669999999999E-4</v>
      </c>
      <c r="Q2188" s="30">
        <f t="shared" si="333"/>
        <v>7.48765E-5</v>
      </c>
      <c r="R2188" s="94">
        <f t="shared" si="336"/>
        <v>37438</v>
      </c>
      <c r="S2188" s="124"/>
      <c r="T2188" s="124"/>
      <c r="U2188" s="124"/>
      <c r="V2188" s="125"/>
      <c r="W2188" s="96">
        <f t="shared" si="334"/>
        <v>37438</v>
      </c>
    </row>
    <row r="2189" spans="1:23" hidden="1">
      <c r="A2189" s="165" t="s">
        <v>7581</v>
      </c>
      <c r="B2189" s="162">
        <v>3005032</v>
      </c>
      <c r="C2189" s="17" t="s">
        <v>1577</v>
      </c>
      <c r="D2189" s="17" t="s">
        <v>436</v>
      </c>
      <c r="E2189" s="17" t="s">
        <v>432</v>
      </c>
      <c r="F2189" s="17" t="s">
        <v>2328</v>
      </c>
      <c r="G2189" s="20" t="s">
        <v>424</v>
      </c>
      <c r="H2189" s="20" t="s">
        <v>4461</v>
      </c>
      <c r="I2189" s="20" t="str">
        <f t="shared" si="335"/>
        <v>Gm Kamieniec (2)</v>
      </c>
      <c r="J2189" s="18" t="s">
        <v>151</v>
      </c>
      <c r="K2189" s="188">
        <v>6141</v>
      </c>
      <c r="L2189" s="154">
        <v>995</v>
      </c>
      <c r="M2189" s="189">
        <v>1</v>
      </c>
      <c r="N2189" s="187">
        <v>5049.21</v>
      </c>
      <c r="O2189" s="32">
        <f t="shared" si="331"/>
        <v>1.628399E-4</v>
      </c>
      <c r="P2189" s="32">
        <f t="shared" si="332"/>
        <v>3.2089299999999998E-5</v>
      </c>
      <c r="Q2189" s="30">
        <f t="shared" si="333"/>
        <v>1.1703699999999999E-5</v>
      </c>
      <c r="R2189" s="94">
        <f t="shared" si="336"/>
        <v>5851</v>
      </c>
      <c r="S2189" s="124"/>
      <c r="T2189" s="124"/>
      <c r="U2189" s="124"/>
      <c r="V2189" s="125"/>
      <c r="W2189" s="96">
        <f t="shared" si="334"/>
        <v>5851</v>
      </c>
    </row>
    <row r="2190" spans="1:23" hidden="1">
      <c r="A2190" s="165" t="s">
        <v>7582</v>
      </c>
      <c r="B2190" s="162">
        <v>3005043</v>
      </c>
      <c r="C2190" s="17" t="s">
        <v>1577</v>
      </c>
      <c r="D2190" s="17" t="s">
        <v>436</v>
      </c>
      <c r="E2190" s="17" t="s">
        <v>434</v>
      </c>
      <c r="F2190" s="17" t="s">
        <v>2329</v>
      </c>
      <c r="G2190" s="20" t="s">
        <v>425</v>
      </c>
      <c r="H2190" s="20" t="s">
        <v>4462</v>
      </c>
      <c r="I2190" s="20" t="str">
        <f t="shared" si="335"/>
        <v>M-Gm Rakoniewice (3)</v>
      </c>
      <c r="J2190" s="18" t="s">
        <v>152</v>
      </c>
      <c r="K2190" s="188">
        <v>13257</v>
      </c>
      <c r="L2190" s="154">
        <v>2238</v>
      </c>
      <c r="M2190" s="189">
        <v>29</v>
      </c>
      <c r="N2190" s="187">
        <v>4891.54</v>
      </c>
      <c r="O2190" s="32">
        <f t="shared" si="331"/>
        <v>2.1875235E-3</v>
      </c>
      <c r="P2190" s="32">
        <f t="shared" si="332"/>
        <v>1.0008458E-3</v>
      </c>
      <c r="Q2190" s="30">
        <f t="shared" si="333"/>
        <v>3.6503209999999998E-4</v>
      </c>
      <c r="R2190" s="94">
        <f t="shared" si="336"/>
        <v>182516</v>
      </c>
      <c r="S2190" s="124"/>
      <c r="T2190" s="124"/>
      <c r="U2190" s="124"/>
      <c r="V2190" s="125"/>
      <c r="W2190" s="96">
        <f t="shared" si="334"/>
        <v>182516</v>
      </c>
    </row>
    <row r="2191" spans="1:23" hidden="1">
      <c r="A2191" s="165" t="s">
        <v>7583</v>
      </c>
      <c r="B2191" s="162">
        <v>3005053</v>
      </c>
      <c r="C2191" s="17" t="s">
        <v>1577</v>
      </c>
      <c r="D2191" s="17" t="s">
        <v>436</v>
      </c>
      <c r="E2191" s="17" t="s">
        <v>436</v>
      </c>
      <c r="F2191" s="17" t="s">
        <v>2329</v>
      </c>
      <c r="G2191" s="20" t="s">
        <v>425</v>
      </c>
      <c r="H2191" s="20" t="s">
        <v>4463</v>
      </c>
      <c r="I2191" s="20" t="str">
        <f t="shared" si="335"/>
        <v>M-Gm Wielichowo (3)</v>
      </c>
      <c r="J2191" s="18" t="s">
        <v>153</v>
      </c>
      <c r="K2191" s="188">
        <v>6627</v>
      </c>
      <c r="L2191" s="154">
        <v>1093</v>
      </c>
      <c r="M2191" s="189">
        <v>20</v>
      </c>
      <c r="N2191" s="187">
        <v>5022.8</v>
      </c>
      <c r="O2191" s="32">
        <f t="shared" si="331"/>
        <v>3.0179567999999999E-3</v>
      </c>
      <c r="P2191" s="32">
        <f t="shared" si="332"/>
        <v>6.567306E-4</v>
      </c>
      <c r="Q2191" s="30">
        <f t="shared" si="333"/>
        <v>2.3952519999999999E-4</v>
      </c>
      <c r="R2191" s="94">
        <f t="shared" si="336"/>
        <v>119762</v>
      </c>
      <c r="S2191" s="124"/>
      <c r="T2191" s="124"/>
      <c r="U2191" s="124"/>
      <c r="V2191" s="125"/>
      <c r="W2191" s="96">
        <f t="shared" si="334"/>
        <v>119762</v>
      </c>
    </row>
    <row r="2192" spans="1:23" hidden="1">
      <c r="A2192" s="165" t="s">
        <v>7584</v>
      </c>
      <c r="B2192" s="162">
        <v>3006013</v>
      </c>
      <c r="C2192" s="17" t="s">
        <v>1577</v>
      </c>
      <c r="D2192" s="17" t="s">
        <v>438</v>
      </c>
      <c r="E2192" s="17" t="s">
        <v>430</v>
      </c>
      <c r="F2192" s="17" t="s">
        <v>2329</v>
      </c>
      <c r="G2192" s="20" t="s">
        <v>425</v>
      </c>
      <c r="H2192" s="20" t="s">
        <v>4464</v>
      </c>
      <c r="I2192" s="20" t="str">
        <f t="shared" si="335"/>
        <v>M-Gm Jaraczewo (3)</v>
      </c>
      <c r="J2192" s="18" t="s">
        <v>154</v>
      </c>
      <c r="K2192" s="188">
        <v>7507</v>
      </c>
      <c r="L2192" s="154">
        <v>1207</v>
      </c>
      <c r="M2192" s="189">
        <v>17</v>
      </c>
      <c r="N2192" s="187">
        <v>4293.3100000000004</v>
      </c>
      <c r="O2192" s="32">
        <f t="shared" si="331"/>
        <v>2.2645529999999999E-3</v>
      </c>
      <c r="P2192" s="32">
        <f t="shared" si="332"/>
        <v>6.3664519999999999E-4</v>
      </c>
      <c r="Q2192" s="30">
        <f t="shared" si="333"/>
        <v>2.321995E-4</v>
      </c>
      <c r="R2192" s="94">
        <f t="shared" si="336"/>
        <v>116099</v>
      </c>
      <c r="S2192" s="124"/>
      <c r="T2192" s="124"/>
      <c r="U2192" s="124"/>
      <c r="V2192" s="125"/>
      <c r="W2192" s="96">
        <f t="shared" si="334"/>
        <v>116099</v>
      </c>
    </row>
    <row r="2193" spans="1:23" hidden="1">
      <c r="A2193" s="165" t="s">
        <v>7585</v>
      </c>
      <c r="B2193" s="162">
        <v>3006023</v>
      </c>
      <c r="C2193" s="17" t="s">
        <v>1577</v>
      </c>
      <c r="D2193" s="17" t="s">
        <v>438</v>
      </c>
      <c r="E2193" s="17" t="s">
        <v>429</v>
      </c>
      <c r="F2193" s="17" t="s">
        <v>2329</v>
      </c>
      <c r="G2193" s="20" t="s">
        <v>425</v>
      </c>
      <c r="H2193" s="20" t="s">
        <v>4465</v>
      </c>
      <c r="I2193" s="20" t="str">
        <f t="shared" si="335"/>
        <v>M-Gm Jarocin (3)</v>
      </c>
      <c r="J2193" s="18" t="s">
        <v>1779</v>
      </c>
      <c r="K2193" s="188">
        <v>45395</v>
      </c>
      <c r="L2193" s="154">
        <v>6920</v>
      </c>
      <c r="M2193" s="189">
        <v>11</v>
      </c>
      <c r="N2193" s="187">
        <v>5210.29</v>
      </c>
      <c r="O2193" s="32">
        <f t="shared" si="331"/>
        <v>2.4231740000000001E-4</v>
      </c>
      <c r="P2193" s="32">
        <f t="shared" si="332"/>
        <v>3.218316E-4</v>
      </c>
      <c r="Q2193" s="30">
        <f t="shared" si="333"/>
        <v>1.173796E-4</v>
      </c>
      <c r="R2193" s="94">
        <f t="shared" si="336"/>
        <v>58689</v>
      </c>
      <c r="S2193" s="124"/>
      <c r="T2193" s="124"/>
      <c r="U2193" s="124"/>
      <c r="V2193" s="125"/>
      <c r="W2193" s="96">
        <f t="shared" si="334"/>
        <v>58689</v>
      </c>
    </row>
    <row r="2194" spans="1:23" hidden="1">
      <c r="A2194" s="165" t="s">
        <v>7586</v>
      </c>
      <c r="B2194" s="162">
        <v>3006032</v>
      </c>
      <c r="C2194" s="17" t="s">
        <v>1577</v>
      </c>
      <c r="D2194" s="17" t="s">
        <v>438</v>
      </c>
      <c r="E2194" s="17" t="s">
        <v>432</v>
      </c>
      <c r="F2194" s="17" t="s">
        <v>2328</v>
      </c>
      <c r="G2194" s="20" t="s">
        <v>424</v>
      </c>
      <c r="H2194" s="20" t="s">
        <v>4466</v>
      </c>
      <c r="I2194" s="20" t="str">
        <f t="shared" si="335"/>
        <v>Gm Kotlin (2)</v>
      </c>
      <c r="J2194" s="18" t="s">
        <v>155</v>
      </c>
      <c r="K2194" s="188">
        <v>6855</v>
      </c>
      <c r="L2194" s="154">
        <v>1098</v>
      </c>
      <c r="M2194" s="189">
        <v>39</v>
      </c>
      <c r="N2194" s="187">
        <v>4069.86</v>
      </c>
      <c r="O2194" s="32">
        <f t="shared" si="331"/>
        <v>5.6892777999999998E-3</v>
      </c>
      <c r="P2194" s="32">
        <f t="shared" si="332"/>
        <v>1.5348997E-3</v>
      </c>
      <c r="Q2194" s="30">
        <f t="shared" si="333"/>
        <v>5.5981430000000005E-4</v>
      </c>
      <c r="R2194" s="94">
        <f t="shared" si="336"/>
        <v>279907</v>
      </c>
      <c r="S2194" s="124"/>
      <c r="T2194" s="124"/>
      <c r="U2194" s="124"/>
      <c r="V2194" s="125"/>
      <c r="W2194" s="96">
        <f t="shared" si="334"/>
        <v>279907</v>
      </c>
    </row>
    <row r="2195" spans="1:23" hidden="1">
      <c r="A2195" s="165" t="s">
        <v>7587</v>
      </c>
      <c r="B2195" s="162">
        <v>3006043</v>
      </c>
      <c r="C2195" s="17" t="s">
        <v>1577</v>
      </c>
      <c r="D2195" s="17" t="s">
        <v>438</v>
      </c>
      <c r="E2195" s="17" t="s">
        <v>434</v>
      </c>
      <c r="F2195" s="17" t="s">
        <v>2329</v>
      </c>
      <c r="G2195" s="20" t="s">
        <v>425</v>
      </c>
      <c r="H2195" s="20" t="s">
        <v>4467</v>
      </c>
      <c r="I2195" s="20" t="str">
        <f t="shared" si="335"/>
        <v>M-Gm Żerków (3)</v>
      </c>
      <c r="J2195" s="18" t="s">
        <v>156</v>
      </c>
      <c r="K2195" s="188">
        <v>9608</v>
      </c>
      <c r="L2195" s="154">
        <v>1447</v>
      </c>
      <c r="M2195" s="189">
        <v>49</v>
      </c>
      <c r="N2195" s="187">
        <v>4305.8900000000003</v>
      </c>
      <c r="O2195" s="32">
        <f t="shared" si="331"/>
        <v>5.0999167000000001E-3</v>
      </c>
      <c r="P2195" s="32">
        <f t="shared" si="332"/>
        <v>1.7138336999999999E-3</v>
      </c>
      <c r="Q2195" s="30">
        <f t="shared" si="333"/>
        <v>6.2507570000000002E-4</v>
      </c>
      <c r="R2195" s="94">
        <f t="shared" si="336"/>
        <v>312537</v>
      </c>
      <c r="S2195" s="124"/>
      <c r="T2195" s="124"/>
      <c r="U2195" s="124"/>
      <c r="V2195" s="125"/>
      <c r="W2195" s="96">
        <f t="shared" si="334"/>
        <v>312537</v>
      </c>
    </row>
    <row r="2196" spans="1:23" hidden="1">
      <c r="A2196" s="165" t="s">
        <v>7588</v>
      </c>
      <c r="B2196" s="162">
        <v>3007012</v>
      </c>
      <c r="C2196" s="17" t="s">
        <v>1577</v>
      </c>
      <c r="D2196" s="17" t="s">
        <v>445</v>
      </c>
      <c r="E2196" s="17" t="s">
        <v>430</v>
      </c>
      <c r="F2196" s="17" t="s">
        <v>2328</v>
      </c>
      <c r="G2196" s="20" t="s">
        <v>424</v>
      </c>
      <c r="H2196" s="20" t="s">
        <v>4468</v>
      </c>
      <c r="I2196" s="20" t="str">
        <f t="shared" si="335"/>
        <v>Gm Blizanów (2)</v>
      </c>
      <c r="J2196" s="18" t="s">
        <v>157</v>
      </c>
      <c r="K2196" s="188">
        <v>10067</v>
      </c>
      <c r="L2196" s="154">
        <v>1577</v>
      </c>
      <c r="M2196" s="189">
        <v>4</v>
      </c>
      <c r="N2196" s="187">
        <v>4896.91</v>
      </c>
      <c r="O2196" s="32">
        <f t="shared" si="331"/>
        <v>3.973378E-4</v>
      </c>
      <c r="P2196" s="32">
        <f t="shared" si="332"/>
        <v>1.2795849999999999E-4</v>
      </c>
      <c r="Q2196" s="30">
        <f t="shared" si="333"/>
        <v>4.6669399999999997E-5</v>
      </c>
      <c r="R2196" s="94">
        <f t="shared" si="336"/>
        <v>23334</v>
      </c>
      <c r="S2196" s="124"/>
      <c r="T2196" s="124"/>
      <c r="U2196" s="124"/>
      <c r="V2196" s="125"/>
      <c r="W2196" s="96">
        <f t="shared" si="334"/>
        <v>23334</v>
      </c>
    </row>
    <row r="2197" spans="1:23" hidden="1">
      <c r="A2197" s="165" t="s">
        <v>7589</v>
      </c>
      <c r="B2197" s="162">
        <v>3007022</v>
      </c>
      <c r="C2197" s="17" t="s">
        <v>1577</v>
      </c>
      <c r="D2197" s="17" t="s">
        <v>445</v>
      </c>
      <c r="E2197" s="17" t="s">
        <v>429</v>
      </c>
      <c r="F2197" s="17" t="s">
        <v>2328</v>
      </c>
      <c r="G2197" s="20" t="s">
        <v>424</v>
      </c>
      <c r="H2197" s="20" t="s">
        <v>3105</v>
      </c>
      <c r="I2197" s="20" t="str">
        <f t="shared" si="335"/>
        <v>Gm Brzeziny (2)</v>
      </c>
      <c r="J2197" s="18" t="s">
        <v>1168</v>
      </c>
      <c r="K2197" s="188">
        <v>5718</v>
      </c>
      <c r="L2197" s="154">
        <v>866</v>
      </c>
      <c r="M2197" s="189">
        <v>62</v>
      </c>
      <c r="N2197" s="187">
        <v>3909.63</v>
      </c>
      <c r="O2197" s="32">
        <f t="shared" si="331"/>
        <v>1.0842951999999999E-2</v>
      </c>
      <c r="P2197" s="32">
        <f t="shared" si="332"/>
        <v>2.4017608E-3</v>
      </c>
      <c r="Q2197" s="30">
        <f t="shared" si="333"/>
        <v>8.7597909999999996E-4</v>
      </c>
      <c r="R2197" s="94">
        <f t="shared" si="336"/>
        <v>437989</v>
      </c>
      <c r="S2197" s="124"/>
      <c r="T2197" s="124"/>
      <c r="U2197" s="124"/>
      <c r="V2197" s="125"/>
      <c r="W2197" s="96">
        <f t="shared" si="334"/>
        <v>437989</v>
      </c>
    </row>
    <row r="2198" spans="1:23" hidden="1">
      <c r="A2198" s="165" t="s">
        <v>7590</v>
      </c>
      <c r="B2198" s="162">
        <v>3007032</v>
      </c>
      <c r="C2198" s="17" t="s">
        <v>1577</v>
      </c>
      <c r="D2198" s="17" t="s">
        <v>445</v>
      </c>
      <c r="E2198" s="17" t="s">
        <v>432</v>
      </c>
      <c r="F2198" s="17" t="s">
        <v>2328</v>
      </c>
      <c r="G2198" s="20" t="s">
        <v>424</v>
      </c>
      <c r="H2198" s="20" t="s">
        <v>4469</v>
      </c>
      <c r="I2198" s="20" t="str">
        <f t="shared" si="335"/>
        <v>Gm Ceków-Kolonia (2)</v>
      </c>
      <c r="J2198" s="18" t="s">
        <v>158</v>
      </c>
      <c r="K2198" s="188">
        <v>4701</v>
      </c>
      <c r="L2198" s="154">
        <v>746</v>
      </c>
      <c r="M2198" s="189">
        <v>8</v>
      </c>
      <c r="N2198" s="187">
        <v>4525.42</v>
      </c>
      <c r="O2198" s="32">
        <f t="shared" si="331"/>
        <v>1.7017655E-3</v>
      </c>
      <c r="P2198" s="32">
        <f t="shared" si="332"/>
        <v>2.8053019999999999E-4</v>
      </c>
      <c r="Q2198" s="30">
        <f t="shared" si="333"/>
        <v>1.02316E-4</v>
      </c>
      <c r="R2198" s="94">
        <f t="shared" si="336"/>
        <v>51158</v>
      </c>
      <c r="S2198" s="124"/>
      <c r="T2198" s="124"/>
      <c r="U2198" s="124"/>
      <c r="V2198" s="125"/>
      <c r="W2198" s="96">
        <f t="shared" si="334"/>
        <v>51158</v>
      </c>
    </row>
    <row r="2199" spans="1:23" hidden="1">
      <c r="A2199" s="165" t="s">
        <v>7591</v>
      </c>
      <c r="B2199" s="162">
        <v>3007042</v>
      </c>
      <c r="C2199" s="17" t="s">
        <v>1577</v>
      </c>
      <c r="D2199" s="17" t="s">
        <v>445</v>
      </c>
      <c r="E2199" s="17" t="s">
        <v>434</v>
      </c>
      <c r="F2199" s="17" t="s">
        <v>2328</v>
      </c>
      <c r="G2199" s="20" t="s">
        <v>424</v>
      </c>
      <c r="H2199" s="20" t="s">
        <v>4470</v>
      </c>
      <c r="I2199" s="20" t="str">
        <f t="shared" si="335"/>
        <v>Gm Godziesze Wielkie (2)</v>
      </c>
      <c r="J2199" s="18" t="s">
        <v>159</v>
      </c>
      <c r="K2199" s="188">
        <v>10263</v>
      </c>
      <c r="L2199" s="154">
        <v>1712</v>
      </c>
      <c r="M2199" s="189">
        <v>51</v>
      </c>
      <c r="N2199" s="187">
        <v>4208.3500000000004</v>
      </c>
      <c r="O2199" s="32">
        <f t="shared" si="331"/>
        <v>4.9693072000000001E-3</v>
      </c>
      <c r="P2199" s="32">
        <f t="shared" si="332"/>
        <v>2.0215652E-3</v>
      </c>
      <c r="Q2199" s="30">
        <f t="shared" si="333"/>
        <v>7.3731269999999997E-4</v>
      </c>
      <c r="R2199" s="94">
        <f t="shared" si="336"/>
        <v>368656</v>
      </c>
      <c r="S2199" s="124"/>
      <c r="T2199" s="124"/>
      <c r="U2199" s="124"/>
      <c r="V2199" s="125"/>
      <c r="W2199" s="96">
        <f t="shared" si="334"/>
        <v>368656</v>
      </c>
    </row>
    <row r="2200" spans="1:23" hidden="1">
      <c r="A2200" s="165" t="s">
        <v>7592</v>
      </c>
      <c r="B2200" s="162">
        <v>3007053</v>
      </c>
      <c r="C2200" s="17" t="s">
        <v>1577</v>
      </c>
      <c r="D2200" s="17" t="s">
        <v>445</v>
      </c>
      <c r="E2200" s="17" t="s">
        <v>436</v>
      </c>
      <c r="F2200" s="17" t="s">
        <v>2329</v>
      </c>
      <c r="G2200" s="20" t="s">
        <v>425</v>
      </c>
      <c r="H2200" s="20" t="s">
        <v>4471</v>
      </c>
      <c r="I2200" s="20" t="str">
        <f t="shared" si="335"/>
        <v>M-Gm Koźminek (3)</v>
      </c>
      <c r="J2200" s="18" t="s">
        <v>160</v>
      </c>
      <c r="K2200" s="188">
        <v>7274</v>
      </c>
      <c r="L2200" s="154">
        <v>1083</v>
      </c>
      <c r="M2200" s="189">
        <v>16</v>
      </c>
      <c r="N2200" s="187">
        <v>4419.96</v>
      </c>
      <c r="O2200" s="32">
        <f t="shared" si="331"/>
        <v>2.1996149999999998E-3</v>
      </c>
      <c r="P2200" s="32">
        <f t="shared" si="332"/>
        <v>5.389603E-4</v>
      </c>
      <c r="Q2200" s="30">
        <f t="shared" si="333"/>
        <v>1.9657149999999999E-4</v>
      </c>
      <c r="R2200" s="94">
        <f t="shared" si="336"/>
        <v>98285</v>
      </c>
      <c r="S2200" s="124"/>
      <c r="T2200" s="124"/>
      <c r="U2200" s="124"/>
      <c r="V2200" s="125"/>
      <c r="W2200" s="96">
        <f t="shared" si="334"/>
        <v>98285</v>
      </c>
    </row>
    <row r="2201" spans="1:23" hidden="1">
      <c r="A2201" s="165" t="s">
        <v>7593</v>
      </c>
      <c r="B2201" s="162">
        <v>3007062</v>
      </c>
      <c r="C2201" s="17" t="s">
        <v>1577</v>
      </c>
      <c r="D2201" s="17" t="s">
        <v>445</v>
      </c>
      <c r="E2201" s="17" t="s">
        <v>438</v>
      </c>
      <c r="F2201" s="17" t="s">
        <v>2328</v>
      </c>
      <c r="G2201" s="20" t="s">
        <v>424</v>
      </c>
      <c r="H2201" s="20" t="s">
        <v>4472</v>
      </c>
      <c r="I2201" s="20" t="str">
        <f t="shared" si="335"/>
        <v>Gm Lisków (2)</v>
      </c>
      <c r="J2201" s="18" t="s">
        <v>161</v>
      </c>
      <c r="K2201" s="188">
        <v>4980</v>
      </c>
      <c r="L2201" s="154">
        <v>691</v>
      </c>
      <c r="M2201" s="189">
        <v>19</v>
      </c>
      <c r="N2201" s="187">
        <v>3907.06</v>
      </c>
      <c r="O2201" s="32">
        <f t="shared" si="331"/>
        <v>3.8152609999999999E-3</v>
      </c>
      <c r="P2201" s="32">
        <f t="shared" si="332"/>
        <v>6.7476440000000003E-4</v>
      </c>
      <c r="Q2201" s="30">
        <f t="shared" si="333"/>
        <v>2.461025E-4</v>
      </c>
      <c r="R2201" s="94">
        <f t="shared" si="336"/>
        <v>123051</v>
      </c>
      <c r="S2201" s="124"/>
      <c r="T2201" s="124"/>
      <c r="U2201" s="124"/>
      <c r="V2201" s="125"/>
      <c r="W2201" s="96">
        <f t="shared" si="334"/>
        <v>123051</v>
      </c>
    </row>
    <row r="2202" spans="1:23" hidden="1">
      <c r="A2202" s="165" t="s">
        <v>7594</v>
      </c>
      <c r="B2202" s="162">
        <v>3007072</v>
      </c>
      <c r="C2202" s="17" t="s">
        <v>1577</v>
      </c>
      <c r="D2202" s="17" t="s">
        <v>445</v>
      </c>
      <c r="E2202" s="17" t="s">
        <v>445</v>
      </c>
      <c r="F2202" s="17" t="s">
        <v>2328</v>
      </c>
      <c r="G2202" s="20" t="s">
        <v>424</v>
      </c>
      <c r="H2202" s="20" t="s">
        <v>4473</v>
      </c>
      <c r="I2202" s="20" t="str">
        <f t="shared" si="335"/>
        <v>Gm Mycielin (2)</v>
      </c>
      <c r="J2202" s="18" t="s">
        <v>162</v>
      </c>
      <c r="K2202" s="188">
        <v>4592</v>
      </c>
      <c r="L2202" s="154">
        <v>667</v>
      </c>
      <c r="M2202" s="189">
        <v>35</v>
      </c>
      <c r="N2202" s="187">
        <v>3507.61</v>
      </c>
      <c r="O2202" s="32">
        <f t="shared" si="331"/>
        <v>7.6219512000000001E-3</v>
      </c>
      <c r="P2202" s="32">
        <f t="shared" si="332"/>
        <v>1.4493747E-3</v>
      </c>
      <c r="Q2202" s="30">
        <f t="shared" si="333"/>
        <v>5.2862129999999995E-4</v>
      </c>
      <c r="R2202" s="94">
        <f t="shared" si="336"/>
        <v>264310</v>
      </c>
      <c r="S2202" s="124"/>
      <c r="T2202" s="124"/>
      <c r="U2202" s="124"/>
      <c r="V2202" s="125"/>
      <c r="W2202" s="96">
        <f t="shared" si="334"/>
        <v>264310</v>
      </c>
    </row>
    <row r="2203" spans="1:23" hidden="1">
      <c r="A2203" s="165" t="s">
        <v>7595</v>
      </c>
      <c r="B2203" s="162">
        <v>3007083</v>
      </c>
      <c r="C2203" s="17" t="s">
        <v>1577</v>
      </c>
      <c r="D2203" s="17" t="s">
        <v>445</v>
      </c>
      <c r="E2203" s="17" t="s">
        <v>469</v>
      </c>
      <c r="F2203" s="17" t="s">
        <v>2329</v>
      </c>
      <c r="G2203" s="20" t="s">
        <v>425</v>
      </c>
      <c r="H2203" s="20" t="s">
        <v>4474</v>
      </c>
      <c r="I2203" s="20" t="str">
        <f t="shared" si="335"/>
        <v>M-Gm Opatówek (3)</v>
      </c>
      <c r="J2203" s="18" t="s">
        <v>163</v>
      </c>
      <c r="K2203" s="188">
        <v>10572</v>
      </c>
      <c r="L2203" s="154">
        <v>1538</v>
      </c>
      <c r="M2203" s="189">
        <v>12</v>
      </c>
      <c r="N2203" s="187">
        <v>5347.72</v>
      </c>
      <c r="O2203" s="32">
        <f t="shared" si="331"/>
        <v>1.1350736999999999E-3</v>
      </c>
      <c r="P2203" s="32">
        <f t="shared" si="332"/>
        <v>3.264462E-4</v>
      </c>
      <c r="Q2203" s="30">
        <f t="shared" si="333"/>
        <v>1.1906259999999999E-4</v>
      </c>
      <c r="R2203" s="94">
        <f t="shared" si="336"/>
        <v>59531</v>
      </c>
      <c r="S2203" s="124"/>
      <c r="T2203" s="124"/>
      <c r="U2203" s="124"/>
      <c r="V2203" s="125"/>
      <c r="W2203" s="96">
        <f t="shared" si="334"/>
        <v>59531</v>
      </c>
    </row>
    <row r="2204" spans="1:23" hidden="1">
      <c r="A2204" s="165" t="s">
        <v>7596</v>
      </c>
      <c r="B2204" s="162">
        <v>3007093</v>
      </c>
      <c r="C2204" s="17" t="s">
        <v>1577</v>
      </c>
      <c r="D2204" s="17" t="s">
        <v>445</v>
      </c>
      <c r="E2204" s="17" t="s">
        <v>471</v>
      </c>
      <c r="F2204" s="17" t="s">
        <v>2329</v>
      </c>
      <c r="G2204" s="20" t="s">
        <v>425</v>
      </c>
      <c r="H2204" s="20" t="s">
        <v>4475</v>
      </c>
      <c r="I2204" s="20" t="str">
        <f t="shared" si="335"/>
        <v>M-Gm Stawiszyn (3)</v>
      </c>
      <c r="J2204" s="18" t="s">
        <v>164</v>
      </c>
      <c r="K2204" s="188">
        <v>6474</v>
      </c>
      <c r="L2204" s="154">
        <v>917</v>
      </c>
      <c r="M2204" s="189">
        <v>25</v>
      </c>
      <c r="N2204" s="187">
        <v>4984.4399999999996</v>
      </c>
      <c r="O2204" s="32">
        <f t="shared" si="331"/>
        <v>3.8616001999999998E-3</v>
      </c>
      <c r="P2204" s="32">
        <f t="shared" si="332"/>
        <v>7.1042830000000003E-4</v>
      </c>
      <c r="Q2204" s="30">
        <f t="shared" si="333"/>
        <v>2.5911E-4</v>
      </c>
      <c r="R2204" s="94">
        <f t="shared" si="336"/>
        <v>129555</v>
      </c>
      <c r="S2204" s="124"/>
      <c r="T2204" s="124"/>
      <c r="U2204" s="124"/>
      <c r="V2204" s="125"/>
      <c r="W2204" s="96">
        <f t="shared" si="334"/>
        <v>129555</v>
      </c>
    </row>
    <row r="2205" spans="1:23" hidden="1">
      <c r="A2205" s="165" t="s">
        <v>7597</v>
      </c>
      <c r="B2205" s="162">
        <v>3007102</v>
      </c>
      <c r="C2205" s="17" t="s">
        <v>1577</v>
      </c>
      <c r="D2205" s="17" t="s">
        <v>445</v>
      </c>
      <c r="E2205" s="17" t="s">
        <v>484</v>
      </c>
      <c r="F2205" s="17" t="s">
        <v>2328</v>
      </c>
      <c r="G2205" s="20" t="s">
        <v>424</v>
      </c>
      <c r="H2205" s="20" t="s">
        <v>4476</v>
      </c>
      <c r="I2205" s="20" t="str">
        <f t="shared" si="335"/>
        <v>Gm Szczytniki (2)</v>
      </c>
      <c r="J2205" s="18" t="s">
        <v>165</v>
      </c>
      <c r="K2205" s="188">
        <v>7490</v>
      </c>
      <c r="L2205" s="154">
        <v>1124</v>
      </c>
      <c r="M2205" s="189">
        <v>68</v>
      </c>
      <c r="N2205" s="187">
        <v>3145.91</v>
      </c>
      <c r="O2205" s="32">
        <f t="shared" si="331"/>
        <v>9.0787716000000004E-3</v>
      </c>
      <c r="P2205" s="32">
        <f t="shared" si="332"/>
        <v>3.2437479999999999E-3</v>
      </c>
      <c r="Q2205" s="30">
        <f t="shared" si="333"/>
        <v>1.1830717E-3</v>
      </c>
      <c r="R2205" s="94">
        <f t="shared" si="336"/>
        <v>591535</v>
      </c>
      <c r="S2205" s="124"/>
      <c r="T2205" s="124"/>
      <c r="U2205" s="124"/>
      <c r="V2205" s="125"/>
      <c r="W2205" s="96">
        <f t="shared" si="334"/>
        <v>591535</v>
      </c>
    </row>
    <row r="2206" spans="1:23" hidden="1">
      <c r="A2206" s="165" t="s">
        <v>7598</v>
      </c>
      <c r="B2206" s="162">
        <v>3007112</v>
      </c>
      <c r="C2206" s="17" t="s">
        <v>1577</v>
      </c>
      <c r="D2206" s="17" t="s">
        <v>445</v>
      </c>
      <c r="E2206" s="17" t="s">
        <v>486</v>
      </c>
      <c r="F2206" s="17" t="s">
        <v>2328</v>
      </c>
      <c r="G2206" s="20" t="s">
        <v>424</v>
      </c>
      <c r="H2206" s="20" t="s">
        <v>4477</v>
      </c>
      <c r="I2206" s="20" t="str">
        <f t="shared" si="335"/>
        <v>Gm Żelazków (2)</v>
      </c>
      <c r="J2206" s="18" t="s">
        <v>166</v>
      </c>
      <c r="K2206" s="188">
        <v>9558</v>
      </c>
      <c r="L2206" s="154">
        <v>1538</v>
      </c>
      <c r="M2206" s="189">
        <v>10</v>
      </c>
      <c r="N2206" s="187">
        <v>5137.13</v>
      </c>
      <c r="O2206" s="32">
        <f t="shared" si="331"/>
        <v>1.0462439E-3</v>
      </c>
      <c r="P2206" s="32">
        <f t="shared" si="332"/>
        <v>3.132338E-4</v>
      </c>
      <c r="Q2206" s="30">
        <f t="shared" si="333"/>
        <v>1.1424370000000001E-4</v>
      </c>
      <c r="R2206" s="94">
        <f t="shared" si="336"/>
        <v>57121</v>
      </c>
      <c r="S2206" s="124"/>
      <c r="T2206" s="124"/>
      <c r="U2206" s="124"/>
      <c r="V2206" s="125"/>
      <c r="W2206" s="96">
        <f t="shared" si="334"/>
        <v>57121</v>
      </c>
    </row>
    <row r="2207" spans="1:23" hidden="1">
      <c r="A2207" s="165" t="s">
        <v>7599</v>
      </c>
      <c r="B2207" s="162">
        <v>3008012</v>
      </c>
      <c r="C2207" s="17" t="s">
        <v>1577</v>
      </c>
      <c r="D2207" s="17" t="s">
        <v>469</v>
      </c>
      <c r="E2207" s="17" t="s">
        <v>430</v>
      </c>
      <c r="F2207" s="17" t="s">
        <v>2328</v>
      </c>
      <c r="G2207" s="20" t="s">
        <v>424</v>
      </c>
      <c r="H2207" s="20" t="s">
        <v>2789</v>
      </c>
      <c r="I2207" s="20" t="str">
        <f t="shared" si="335"/>
        <v>Gm Baranów (2)</v>
      </c>
      <c r="J2207" s="18" t="s">
        <v>876</v>
      </c>
      <c r="K2207" s="188">
        <v>8324</v>
      </c>
      <c r="L2207" s="154">
        <v>1284</v>
      </c>
      <c r="M2207" s="189">
        <v>12</v>
      </c>
      <c r="N2207" s="187">
        <v>7979.49</v>
      </c>
      <c r="O2207" s="32">
        <f t="shared" si="331"/>
        <v>1.4416145999999999E-3</v>
      </c>
      <c r="P2207" s="32">
        <f t="shared" si="332"/>
        <v>2.3197380000000001E-4</v>
      </c>
      <c r="Q2207" s="30">
        <f t="shared" si="333"/>
        <v>8.4606300000000003E-5</v>
      </c>
      <c r="R2207" s="94">
        <f t="shared" si="336"/>
        <v>42303</v>
      </c>
      <c r="S2207" s="124"/>
      <c r="T2207" s="124"/>
      <c r="U2207" s="124"/>
      <c r="V2207" s="125"/>
      <c r="W2207" s="96">
        <f t="shared" si="334"/>
        <v>42303</v>
      </c>
    </row>
    <row r="2208" spans="1:23" hidden="1">
      <c r="A2208" s="165" t="s">
        <v>7600</v>
      </c>
      <c r="B2208" s="162">
        <v>3008022</v>
      </c>
      <c r="C2208" s="17" t="s">
        <v>1577</v>
      </c>
      <c r="D2208" s="17" t="s">
        <v>469</v>
      </c>
      <c r="E2208" s="17" t="s">
        <v>429</v>
      </c>
      <c r="F2208" s="17" t="s">
        <v>2328</v>
      </c>
      <c r="G2208" s="20" t="s">
        <v>424</v>
      </c>
      <c r="H2208" s="20" t="s">
        <v>4478</v>
      </c>
      <c r="I2208" s="20" t="str">
        <f t="shared" si="335"/>
        <v>Gm Bralin (2)</v>
      </c>
      <c r="J2208" s="18" t="s">
        <v>167</v>
      </c>
      <c r="K2208" s="188">
        <v>6134</v>
      </c>
      <c r="L2208" s="154">
        <v>970</v>
      </c>
      <c r="M2208" s="189">
        <v>4</v>
      </c>
      <c r="N2208" s="187">
        <v>6282.24</v>
      </c>
      <c r="O2208" s="32">
        <f t="shared" si="331"/>
        <v>6.5210300000000001E-4</v>
      </c>
      <c r="P2208" s="32">
        <f t="shared" si="332"/>
        <v>1.0068699999999999E-4</v>
      </c>
      <c r="Q2208" s="30">
        <f t="shared" si="333"/>
        <v>3.67229E-5</v>
      </c>
      <c r="R2208" s="94">
        <f t="shared" si="336"/>
        <v>18361</v>
      </c>
      <c r="S2208" s="124"/>
      <c r="T2208" s="124"/>
      <c r="U2208" s="124"/>
      <c r="V2208" s="125"/>
      <c r="W2208" s="96">
        <f t="shared" si="334"/>
        <v>18361</v>
      </c>
    </row>
    <row r="2209" spans="1:23" hidden="1">
      <c r="A2209" s="165" t="s">
        <v>7601</v>
      </c>
      <c r="B2209" s="162">
        <v>3008033</v>
      </c>
      <c r="C2209" s="17" t="s">
        <v>1577</v>
      </c>
      <c r="D2209" s="17" t="s">
        <v>469</v>
      </c>
      <c r="E2209" s="17" t="s">
        <v>432</v>
      </c>
      <c r="F2209" s="17" t="s">
        <v>2329</v>
      </c>
      <c r="G2209" s="20" t="s">
        <v>425</v>
      </c>
      <c r="H2209" s="20" t="s">
        <v>4479</v>
      </c>
      <c r="I2209" s="20" t="str">
        <f t="shared" si="335"/>
        <v>M-Gm Kępno (3)</v>
      </c>
      <c r="J2209" s="18" t="s">
        <v>168</v>
      </c>
      <c r="K2209" s="188">
        <v>23960</v>
      </c>
      <c r="L2209" s="154">
        <v>3393</v>
      </c>
      <c r="M2209" s="189">
        <v>19</v>
      </c>
      <c r="N2209" s="187">
        <v>6017.5</v>
      </c>
      <c r="O2209" s="32">
        <f t="shared" si="331"/>
        <v>7.929883E-4</v>
      </c>
      <c r="P2209" s="32">
        <f t="shared" si="332"/>
        <v>4.4713069999999998E-4</v>
      </c>
      <c r="Q2209" s="30">
        <f t="shared" si="333"/>
        <v>1.6307910000000001E-4</v>
      </c>
      <c r="R2209" s="94">
        <f t="shared" si="336"/>
        <v>81539</v>
      </c>
      <c r="S2209" s="124"/>
      <c r="T2209" s="124"/>
      <c r="U2209" s="124"/>
      <c r="V2209" s="125"/>
      <c r="W2209" s="96">
        <f t="shared" si="334"/>
        <v>81539</v>
      </c>
    </row>
    <row r="2210" spans="1:23" hidden="1">
      <c r="A2210" s="165" t="s">
        <v>7602</v>
      </c>
      <c r="B2210" s="162">
        <v>3008042</v>
      </c>
      <c r="C2210" s="17" t="s">
        <v>1577</v>
      </c>
      <c r="D2210" s="17" t="s">
        <v>469</v>
      </c>
      <c r="E2210" s="17" t="s">
        <v>434</v>
      </c>
      <c r="F2210" s="17" t="s">
        <v>2328</v>
      </c>
      <c r="G2210" s="20" t="s">
        <v>424</v>
      </c>
      <c r="H2210" s="20" t="s">
        <v>4480</v>
      </c>
      <c r="I2210" s="20" t="str">
        <f t="shared" si="335"/>
        <v>Gm Łęka Opatowska (2)</v>
      </c>
      <c r="J2210" s="18" t="s">
        <v>169</v>
      </c>
      <c r="K2210" s="188">
        <v>5081</v>
      </c>
      <c r="L2210" s="154">
        <v>752</v>
      </c>
      <c r="M2210" s="190">
        <v>3</v>
      </c>
      <c r="N2210" s="187">
        <v>6776.77</v>
      </c>
      <c r="O2210" s="32">
        <f t="shared" si="331"/>
        <v>5.9043490000000001E-4</v>
      </c>
      <c r="P2210" s="32">
        <f t="shared" si="332"/>
        <v>6.55189E-5</v>
      </c>
      <c r="Q2210" s="30">
        <f t="shared" si="333"/>
        <v>2.38962E-5</v>
      </c>
      <c r="R2210" s="94">
        <f t="shared" si="336"/>
        <v>11948</v>
      </c>
      <c r="S2210" s="124"/>
      <c r="T2210" s="124"/>
      <c r="U2210" s="124"/>
      <c r="V2210" s="125"/>
      <c r="W2210" s="96">
        <f t="shared" si="334"/>
        <v>11948</v>
      </c>
    </row>
    <row r="2211" spans="1:23" hidden="1">
      <c r="A2211" s="165" t="s">
        <v>7603</v>
      </c>
      <c r="B2211" s="162">
        <v>3008052</v>
      </c>
      <c r="C2211" s="17" t="s">
        <v>1577</v>
      </c>
      <c r="D2211" s="17" t="s">
        <v>469</v>
      </c>
      <c r="E2211" s="17" t="s">
        <v>436</v>
      </c>
      <c r="F2211" s="17" t="s">
        <v>2328</v>
      </c>
      <c r="G2211" s="20" t="s">
        <v>424</v>
      </c>
      <c r="H2211" s="20" t="s">
        <v>4481</v>
      </c>
      <c r="I2211" s="20" t="str">
        <f t="shared" si="335"/>
        <v>Gm Perzów (2)</v>
      </c>
      <c r="J2211" s="18" t="s">
        <v>170</v>
      </c>
      <c r="K2211" s="188">
        <v>3730</v>
      </c>
      <c r="L2211" s="154">
        <v>514</v>
      </c>
      <c r="M2211" s="189">
        <v>7</v>
      </c>
      <c r="N2211" s="187">
        <v>8941.75</v>
      </c>
      <c r="O2211" s="32">
        <f t="shared" si="331"/>
        <v>1.8766755999999999E-3</v>
      </c>
      <c r="P2211" s="32">
        <f t="shared" si="332"/>
        <v>1.078772E-4</v>
      </c>
      <c r="Q2211" s="30">
        <f t="shared" si="333"/>
        <v>3.9345299999999997E-5</v>
      </c>
      <c r="R2211" s="94">
        <f t="shared" si="336"/>
        <v>19672</v>
      </c>
      <c r="S2211" s="124"/>
      <c r="T2211" s="124"/>
      <c r="U2211" s="124"/>
      <c r="V2211" s="125"/>
      <c r="W2211" s="96">
        <f t="shared" si="334"/>
        <v>19672</v>
      </c>
    </row>
    <row r="2212" spans="1:23" hidden="1">
      <c r="A2212" s="165" t="s">
        <v>7604</v>
      </c>
      <c r="B2212" s="162">
        <v>3008063</v>
      </c>
      <c r="C2212" s="17" t="s">
        <v>1577</v>
      </c>
      <c r="D2212" s="17" t="s">
        <v>469</v>
      </c>
      <c r="E2212" s="17" t="s">
        <v>438</v>
      </c>
      <c r="F2212" s="17" t="s">
        <v>2329</v>
      </c>
      <c r="G2212" s="20" t="s">
        <v>425</v>
      </c>
      <c r="H2212" s="20" t="s">
        <v>4482</v>
      </c>
      <c r="I2212" s="20" t="str">
        <f t="shared" si="335"/>
        <v>M-Gm Rychtal (3)</v>
      </c>
      <c r="J2212" s="18" t="s">
        <v>171</v>
      </c>
      <c r="K2212" s="188">
        <v>3525</v>
      </c>
      <c r="L2212" s="154">
        <v>496</v>
      </c>
      <c r="M2212" s="190">
        <v>4</v>
      </c>
      <c r="N2212" s="187">
        <v>4411.5600000000004</v>
      </c>
      <c r="O2212" s="32">
        <f t="shared" si="331"/>
        <v>1.1347517000000001E-3</v>
      </c>
      <c r="P2212" s="32">
        <f t="shared" si="332"/>
        <v>1.2758220000000001E-4</v>
      </c>
      <c r="Q2212" s="30">
        <f t="shared" si="333"/>
        <v>4.6532200000000001E-5</v>
      </c>
      <c r="R2212" s="94">
        <f t="shared" si="336"/>
        <v>23266</v>
      </c>
      <c r="S2212" s="124"/>
      <c r="T2212" s="124"/>
      <c r="U2212" s="124"/>
      <c r="V2212" s="125"/>
      <c r="W2212" s="96">
        <f t="shared" si="334"/>
        <v>23266</v>
      </c>
    </row>
    <row r="2213" spans="1:23" hidden="1">
      <c r="A2213" s="165" t="s">
        <v>7605</v>
      </c>
      <c r="B2213" s="162">
        <v>3008072</v>
      </c>
      <c r="C2213" s="17" t="s">
        <v>1577</v>
      </c>
      <c r="D2213" s="17" t="s">
        <v>469</v>
      </c>
      <c r="E2213" s="17" t="s">
        <v>445</v>
      </c>
      <c r="F2213" s="17" t="s">
        <v>2328</v>
      </c>
      <c r="G2213" s="20" t="s">
        <v>424</v>
      </c>
      <c r="H2213" s="20" t="s">
        <v>4483</v>
      </c>
      <c r="I2213" s="20" t="str">
        <f t="shared" si="335"/>
        <v>Gm Trzcinica (2)</v>
      </c>
      <c r="J2213" s="18" t="s">
        <v>172</v>
      </c>
      <c r="K2213" s="188">
        <v>4844</v>
      </c>
      <c r="L2213" s="154">
        <v>714</v>
      </c>
      <c r="M2213" s="190">
        <v>3</v>
      </c>
      <c r="N2213" s="187">
        <v>4802.32</v>
      </c>
      <c r="O2213" s="32">
        <f t="shared" si="331"/>
        <v>6.1932280000000001E-4</v>
      </c>
      <c r="P2213" s="32">
        <f t="shared" si="332"/>
        <v>9.2079700000000005E-5</v>
      </c>
      <c r="Q2213" s="30">
        <f t="shared" si="333"/>
        <v>3.3583600000000001E-5</v>
      </c>
      <c r="R2213" s="94">
        <f t="shared" si="336"/>
        <v>16791</v>
      </c>
      <c r="S2213" s="124"/>
      <c r="T2213" s="124"/>
      <c r="U2213" s="124"/>
      <c r="V2213" s="125"/>
      <c r="W2213" s="96">
        <f t="shared" si="334"/>
        <v>16791</v>
      </c>
    </row>
    <row r="2214" spans="1:23" hidden="1">
      <c r="A2214" s="165" t="s">
        <v>7606</v>
      </c>
      <c r="B2214" s="162">
        <v>3009011</v>
      </c>
      <c r="C2214" s="17" t="s">
        <v>1577</v>
      </c>
      <c r="D2214" s="17" t="s">
        <v>471</v>
      </c>
      <c r="E2214" s="17" t="s">
        <v>430</v>
      </c>
      <c r="F2214" s="17" t="s">
        <v>2327</v>
      </c>
      <c r="G2214" s="20" t="s">
        <v>423</v>
      </c>
      <c r="H2214" s="20" t="s">
        <v>4484</v>
      </c>
      <c r="I2214" s="20" t="str">
        <f t="shared" si="335"/>
        <v>M Koło (1)</v>
      </c>
      <c r="J2214" s="18" t="s">
        <v>173</v>
      </c>
      <c r="K2214" s="188">
        <v>18773</v>
      </c>
      <c r="L2214" s="154">
        <v>2250</v>
      </c>
      <c r="M2214" s="189">
        <v>15</v>
      </c>
      <c r="N2214" s="187">
        <v>5444.91</v>
      </c>
      <c r="O2214" s="32">
        <f t="shared" si="331"/>
        <v>7.9901980000000004E-4</v>
      </c>
      <c r="P2214" s="32">
        <f t="shared" si="332"/>
        <v>3.3017890000000002E-4</v>
      </c>
      <c r="Q2214" s="30">
        <f t="shared" si="333"/>
        <v>1.20424E-4</v>
      </c>
      <c r="R2214" s="94">
        <f t="shared" si="336"/>
        <v>60212</v>
      </c>
      <c r="S2214" s="124"/>
      <c r="T2214" s="124"/>
      <c r="U2214" s="124"/>
      <c r="V2214" s="125"/>
      <c r="W2214" s="96">
        <f t="shared" si="334"/>
        <v>60212</v>
      </c>
    </row>
    <row r="2215" spans="1:23" hidden="1">
      <c r="A2215" s="165" t="s">
        <v>7607</v>
      </c>
      <c r="B2215" s="162">
        <v>3009022</v>
      </c>
      <c r="C2215" s="17" t="s">
        <v>1577</v>
      </c>
      <c r="D2215" s="17" t="s">
        <v>471</v>
      </c>
      <c r="E2215" s="17" t="s">
        <v>429</v>
      </c>
      <c r="F2215" s="17" t="s">
        <v>2328</v>
      </c>
      <c r="G2215" s="20" t="s">
        <v>424</v>
      </c>
      <c r="H2215" s="20" t="s">
        <v>4485</v>
      </c>
      <c r="I2215" s="20" t="str">
        <f t="shared" si="335"/>
        <v>Gm Babiak (2)</v>
      </c>
      <c r="J2215" s="18" t="s">
        <v>174</v>
      </c>
      <c r="K2215" s="188">
        <v>7195</v>
      </c>
      <c r="L2215" s="154">
        <v>986</v>
      </c>
      <c r="M2215" s="189">
        <v>66</v>
      </c>
      <c r="N2215" s="187">
        <v>3516.08</v>
      </c>
      <c r="O2215" s="32">
        <f t="shared" si="331"/>
        <v>9.1730367999999993E-3</v>
      </c>
      <c r="P2215" s="32">
        <f t="shared" si="332"/>
        <v>2.5723573E-3</v>
      </c>
      <c r="Q2215" s="30">
        <f t="shared" si="333"/>
        <v>9.3819960000000001E-4</v>
      </c>
      <c r="R2215" s="94">
        <f t="shared" si="336"/>
        <v>469099</v>
      </c>
      <c r="S2215" s="124"/>
      <c r="T2215" s="124"/>
      <c r="U2215" s="124"/>
      <c r="V2215" s="125"/>
      <c r="W2215" s="96">
        <f t="shared" si="334"/>
        <v>469099</v>
      </c>
    </row>
    <row r="2216" spans="1:23" hidden="1">
      <c r="A2216" s="165" t="s">
        <v>7608</v>
      </c>
      <c r="B2216" s="162">
        <v>3009032</v>
      </c>
      <c r="C2216" s="17" t="s">
        <v>1577</v>
      </c>
      <c r="D2216" s="17" t="s">
        <v>471</v>
      </c>
      <c r="E2216" s="17" t="s">
        <v>432</v>
      </c>
      <c r="F2216" s="17" t="s">
        <v>2328</v>
      </c>
      <c r="G2216" s="20" t="s">
        <v>424</v>
      </c>
      <c r="H2216" s="20" t="s">
        <v>4486</v>
      </c>
      <c r="I2216" s="20" t="str">
        <f t="shared" si="335"/>
        <v>Gm Chodów (2)</v>
      </c>
      <c r="J2216" s="18" t="s">
        <v>175</v>
      </c>
      <c r="K2216" s="188">
        <v>2728</v>
      </c>
      <c r="L2216" s="154">
        <v>307</v>
      </c>
      <c r="M2216" s="189">
        <v>2</v>
      </c>
      <c r="N2216" s="187">
        <v>3964.32</v>
      </c>
      <c r="O2216" s="32">
        <f t="shared" si="331"/>
        <v>7.3313779999999997E-4</v>
      </c>
      <c r="P2216" s="32">
        <f t="shared" si="332"/>
        <v>5.6774699999999997E-5</v>
      </c>
      <c r="Q2216" s="30">
        <f t="shared" si="333"/>
        <v>2.0707E-5</v>
      </c>
      <c r="R2216" s="94">
        <f t="shared" si="336"/>
        <v>10353</v>
      </c>
      <c r="S2216" s="124"/>
      <c r="T2216" s="124"/>
      <c r="U2216" s="124"/>
      <c r="V2216" s="125"/>
      <c r="W2216" s="96">
        <f t="shared" si="334"/>
        <v>10353</v>
      </c>
    </row>
    <row r="2217" spans="1:23" hidden="1">
      <c r="A2217" s="165" t="s">
        <v>7609</v>
      </c>
      <c r="B2217" s="162">
        <v>3009043</v>
      </c>
      <c r="C2217" s="17" t="s">
        <v>1577</v>
      </c>
      <c r="D2217" s="17" t="s">
        <v>471</v>
      </c>
      <c r="E2217" s="17" t="s">
        <v>434</v>
      </c>
      <c r="F2217" s="17" t="s">
        <v>2329</v>
      </c>
      <c r="G2217" s="20" t="s">
        <v>425</v>
      </c>
      <c r="H2217" s="20" t="s">
        <v>4487</v>
      </c>
      <c r="I2217" s="20" t="str">
        <f t="shared" si="335"/>
        <v>M-Gm Dąbie (3)</v>
      </c>
      <c r="J2217" s="18" t="s">
        <v>949</v>
      </c>
      <c r="K2217" s="188">
        <v>5606</v>
      </c>
      <c r="L2217" s="154">
        <v>746</v>
      </c>
      <c r="M2217" s="189">
        <v>12</v>
      </c>
      <c r="N2217" s="187">
        <v>3952.89</v>
      </c>
      <c r="O2217" s="32">
        <f t="shared" si="331"/>
        <v>2.1405636E-3</v>
      </c>
      <c r="P2217" s="32">
        <f t="shared" si="332"/>
        <v>4.0397289999999998E-4</v>
      </c>
      <c r="Q2217" s="30">
        <f t="shared" si="333"/>
        <v>1.4733840000000001E-4</v>
      </c>
      <c r="R2217" s="94">
        <f t="shared" si="336"/>
        <v>73669</v>
      </c>
      <c r="S2217" s="124"/>
      <c r="T2217" s="124"/>
      <c r="U2217" s="124"/>
      <c r="V2217" s="125"/>
      <c r="W2217" s="96">
        <f t="shared" si="334"/>
        <v>73669</v>
      </c>
    </row>
    <row r="2218" spans="1:23" hidden="1">
      <c r="A2218" s="165" t="s">
        <v>7610</v>
      </c>
      <c r="B2218" s="162">
        <v>3009052</v>
      </c>
      <c r="C2218" s="17" t="s">
        <v>1577</v>
      </c>
      <c r="D2218" s="17" t="s">
        <v>471</v>
      </c>
      <c r="E2218" s="17" t="s">
        <v>436</v>
      </c>
      <c r="F2218" s="17" t="s">
        <v>2328</v>
      </c>
      <c r="G2218" s="20" t="s">
        <v>424</v>
      </c>
      <c r="H2218" s="20" t="s">
        <v>4488</v>
      </c>
      <c r="I2218" s="20" t="str">
        <f t="shared" si="335"/>
        <v>Gm Grzegorzew (2)</v>
      </c>
      <c r="J2218" s="18" t="s">
        <v>176</v>
      </c>
      <c r="K2218" s="188">
        <v>5270</v>
      </c>
      <c r="L2218" s="154">
        <v>783</v>
      </c>
      <c r="M2218" s="189">
        <v>11</v>
      </c>
      <c r="N2218" s="187">
        <v>4040.82</v>
      </c>
      <c r="O2218" s="32">
        <f t="shared" si="331"/>
        <v>2.0872865E-3</v>
      </c>
      <c r="P2218" s="32">
        <f t="shared" si="332"/>
        <v>4.0445880000000001E-4</v>
      </c>
      <c r="Q2218" s="30">
        <f t="shared" si="333"/>
        <v>1.4751569999999999E-4</v>
      </c>
      <c r="R2218" s="94">
        <f t="shared" si="336"/>
        <v>73757</v>
      </c>
      <c r="S2218" s="124"/>
      <c r="T2218" s="124"/>
      <c r="U2218" s="124"/>
      <c r="V2218" s="125"/>
      <c r="W2218" s="96">
        <f t="shared" si="334"/>
        <v>73757</v>
      </c>
    </row>
    <row r="2219" spans="1:23" hidden="1">
      <c r="A2219" s="165" t="s">
        <v>7611</v>
      </c>
      <c r="B2219" s="162">
        <v>3009063</v>
      </c>
      <c r="C2219" s="17" t="s">
        <v>1577</v>
      </c>
      <c r="D2219" s="17" t="s">
        <v>471</v>
      </c>
      <c r="E2219" s="17" t="s">
        <v>438</v>
      </c>
      <c r="F2219" s="17" t="s">
        <v>2329</v>
      </c>
      <c r="G2219" s="20" t="s">
        <v>425</v>
      </c>
      <c r="H2219" s="20" t="s">
        <v>4489</v>
      </c>
      <c r="I2219" s="20" t="str">
        <f t="shared" si="335"/>
        <v>M-Gm Kłodawa (3)</v>
      </c>
      <c r="J2219" s="18" t="s">
        <v>942</v>
      </c>
      <c r="K2219" s="188">
        <v>11573</v>
      </c>
      <c r="L2219" s="154">
        <v>1484</v>
      </c>
      <c r="M2219" s="189">
        <v>46</v>
      </c>
      <c r="N2219" s="187">
        <v>4512.95</v>
      </c>
      <c r="O2219" s="32">
        <f t="shared" si="331"/>
        <v>3.9747688000000003E-3</v>
      </c>
      <c r="P2219" s="32">
        <f t="shared" si="332"/>
        <v>1.3070289999999999E-3</v>
      </c>
      <c r="Q2219" s="30">
        <f t="shared" si="333"/>
        <v>4.7670440000000002E-4</v>
      </c>
      <c r="R2219" s="94">
        <f t="shared" si="336"/>
        <v>238352</v>
      </c>
      <c r="S2219" s="124"/>
      <c r="T2219" s="124"/>
      <c r="U2219" s="124"/>
      <c r="V2219" s="125"/>
      <c r="W2219" s="96">
        <f t="shared" si="334"/>
        <v>238352</v>
      </c>
    </row>
    <row r="2220" spans="1:23" hidden="1">
      <c r="A2220" s="165" t="s">
        <v>7612</v>
      </c>
      <c r="B2220" s="162">
        <v>3009072</v>
      </c>
      <c r="C2220" s="17" t="s">
        <v>1577</v>
      </c>
      <c r="D2220" s="17" t="s">
        <v>471</v>
      </c>
      <c r="E2220" s="17" t="s">
        <v>445</v>
      </c>
      <c r="F2220" s="17" t="s">
        <v>2328</v>
      </c>
      <c r="G2220" s="20" t="s">
        <v>424</v>
      </c>
      <c r="H2220" s="20" t="s">
        <v>4490</v>
      </c>
      <c r="I2220" s="20" t="str">
        <f t="shared" si="335"/>
        <v>Gm Koło (2)</v>
      </c>
      <c r="J2220" s="18" t="s">
        <v>173</v>
      </c>
      <c r="K2220" s="188">
        <v>7997</v>
      </c>
      <c r="L2220" s="154">
        <v>1435</v>
      </c>
      <c r="M2220" s="189">
        <v>11</v>
      </c>
      <c r="N2220" s="187">
        <v>4622.57</v>
      </c>
      <c r="O2220" s="32">
        <f t="shared" si="331"/>
        <v>1.3755158E-3</v>
      </c>
      <c r="P2220" s="32">
        <f t="shared" si="332"/>
        <v>4.2700600000000001E-4</v>
      </c>
      <c r="Q2220" s="30">
        <f t="shared" si="333"/>
        <v>1.5573919999999999E-4</v>
      </c>
      <c r="R2220" s="94">
        <f t="shared" si="336"/>
        <v>77869</v>
      </c>
      <c r="S2220" s="124"/>
      <c r="T2220" s="124"/>
      <c r="U2220" s="124"/>
      <c r="V2220" s="125"/>
      <c r="W2220" s="96">
        <f t="shared" si="334"/>
        <v>77869</v>
      </c>
    </row>
    <row r="2221" spans="1:23" hidden="1">
      <c r="A2221" s="165" t="s">
        <v>7613</v>
      </c>
      <c r="B2221" s="162">
        <v>3009082</v>
      </c>
      <c r="C2221" s="17" t="s">
        <v>1577</v>
      </c>
      <c r="D2221" s="17" t="s">
        <v>471</v>
      </c>
      <c r="E2221" s="17" t="s">
        <v>469</v>
      </c>
      <c r="F2221" s="17" t="s">
        <v>2328</v>
      </c>
      <c r="G2221" s="20" t="s">
        <v>424</v>
      </c>
      <c r="H2221" s="20" t="s">
        <v>4491</v>
      </c>
      <c r="I2221" s="20" t="str">
        <f t="shared" si="335"/>
        <v>Gm Kościelec (2)</v>
      </c>
      <c r="J2221" s="18" t="s">
        <v>177</v>
      </c>
      <c r="K2221" s="188">
        <v>6750</v>
      </c>
      <c r="L2221" s="154">
        <v>1249</v>
      </c>
      <c r="M2221" s="189">
        <v>21</v>
      </c>
      <c r="N2221" s="187">
        <v>4135.5600000000004</v>
      </c>
      <c r="O2221" s="32">
        <f t="shared" ref="O2221:O2284" si="337" xml:space="preserve"> ROUNDDOWN(M2221/K2221,10)</f>
        <v>3.1111111000000002E-3</v>
      </c>
      <c r="P2221" s="32">
        <f t="shared" ref="P2221:P2284" si="338">ROUNDDOWN(L2221*O2221/N2221,10)</f>
        <v>9.3960129999999997E-4</v>
      </c>
      <c r="Q2221" s="30">
        <f t="shared" ref="Q2221:Q2284" si="339">ROUNDDOWN(P2221/$P$2498,10)</f>
        <v>3.426948E-4</v>
      </c>
      <c r="R2221" s="94">
        <f t="shared" si="336"/>
        <v>171347</v>
      </c>
      <c r="S2221" s="124"/>
      <c r="T2221" s="124"/>
      <c r="U2221" s="124"/>
      <c r="V2221" s="125"/>
      <c r="W2221" s="96">
        <f t="shared" ref="W2221:W2284" si="340">MIN(R2221:U2221)</f>
        <v>171347</v>
      </c>
    </row>
    <row r="2222" spans="1:23" hidden="1">
      <c r="A2222" s="165" t="s">
        <v>7614</v>
      </c>
      <c r="B2222" s="162">
        <v>3009092</v>
      </c>
      <c r="C2222" s="17" t="s">
        <v>1577</v>
      </c>
      <c r="D2222" s="17" t="s">
        <v>471</v>
      </c>
      <c r="E2222" s="17" t="s">
        <v>471</v>
      </c>
      <c r="F2222" s="17" t="s">
        <v>2328</v>
      </c>
      <c r="G2222" s="20" t="s">
        <v>424</v>
      </c>
      <c r="H2222" s="20" t="s">
        <v>4492</v>
      </c>
      <c r="I2222" s="20" t="str">
        <f t="shared" si="335"/>
        <v>Gm Olszówka (2)</v>
      </c>
      <c r="J2222" s="18" t="s">
        <v>178</v>
      </c>
      <c r="K2222" s="188">
        <v>4051</v>
      </c>
      <c r="L2222" s="154">
        <v>539</v>
      </c>
      <c r="M2222" s="189">
        <v>11</v>
      </c>
      <c r="N2222" s="187">
        <v>3897.62</v>
      </c>
      <c r="O2222" s="32">
        <f t="shared" si="337"/>
        <v>2.7153788999999999E-3</v>
      </c>
      <c r="P2222" s="32">
        <f t="shared" si="338"/>
        <v>3.7550840000000001E-4</v>
      </c>
      <c r="Q2222" s="30">
        <f t="shared" si="339"/>
        <v>1.3695680000000001E-4</v>
      </c>
      <c r="R2222" s="94">
        <f t="shared" si="336"/>
        <v>68478</v>
      </c>
      <c r="S2222" s="124"/>
      <c r="T2222" s="124"/>
      <c r="U2222" s="124"/>
      <c r="V2222" s="125"/>
      <c r="W2222" s="96">
        <f t="shared" si="340"/>
        <v>68478</v>
      </c>
    </row>
    <row r="2223" spans="1:23" hidden="1">
      <c r="A2223" s="165" t="s">
        <v>7615</v>
      </c>
      <c r="B2223" s="162">
        <v>3009102</v>
      </c>
      <c r="C2223" s="17" t="s">
        <v>1577</v>
      </c>
      <c r="D2223" s="17" t="s">
        <v>471</v>
      </c>
      <c r="E2223" s="17" t="s">
        <v>484</v>
      </c>
      <c r="F2223" s="17" t="s">
        <v>2328</v>
      </c>
      <c r="G2223" s="20" t="s">
        <v>424</v>
      </c>
      <c r="H2223" s="20" t="s">
        <v>4493</v>
      </c>
      <c r="I2223" s="20" t="str">
        <f t="shared" si="335"/>
        <v>Gm Osiek Mały (2)</v>
      </c>
      <c r="J2223" s="18" t="s">
        <v>179</v>
      </c>
      <c r="K2223" s="188">
        <v>6301</v>
      </c>
      <c r="L2223" s="154">
        <v>1005</v>
      </c>
      <c r="M2223" s="189">
        <v>8</v>
      </c>
      <c r="N2223" s="187">
        <v>4753.1400000000003</v>
      </c>
      <c r="O2223" s="32">
        <f t="shared" si="337"/>
        <v>1.2696396999999999E-3</v>
      </c>
      <c r="P2223" s="32">
        <f t="shared" si="338"/>
        <v>2.6845150000000002E-4</v>
      </c>
      <c r="Q2223" s="30">
        <f t="shared" si="339"/>
        <v>9.7910600000000004E-5</v>
      </c>
      <c r="R2223" s="94">
        <f t="shared" si="336"/>
        <v>48955</v>
      </c>
      <c r="S2223" s="124"/>
      <c r="T2223" s="124"/>
      <c r="U2223" s="124"/>
      <c r="V2223" s="125"/>
      <c r="W2223" s="96">
        <f t="shared" si="340"/>
        <v>48955</v>
      </c>
    </row>
    <row r="2224" spans="1:23" hidden="1">
      <c r="A2224" s="165" t="s">
        <v>7616</v>
      </c>
      <c r="B2224" s="162">
        <v>3009113</v>
      </c>
      <c r="C2224" s="17" t="s">
        <v>1577</v>
      </c>
      <c r="D2224" s="17" t="s">
        <v>471</v>
      </c>
      <c r="E2224" s="17" t="s">
        <v>486</v>
      </c>
      <c r="F2224" s="17" t="s">
        <v>2329</v>
      </c>
      <c r="G2224" s="20" t="s">
        <v>425</v>
      </c>
      <c r="H2224" s="20" t="s">
        <v>4494</v>
      </c>
      <c r="I2224" s="20" t="str">
        <f t="shared" si="335"/>
        <v>M-Gm Przedecz (3)</v>
      </c>
      <c r="J2224" s="18" t="s">
        <v>180</v>
      </c>
      <c r="K2224" s="188">
        <v>3798</v>
      </c>
      <c r="L2224" s="154">
        <v>520</v>
      </c>
      <c r="M2224" s="189">
        <v>28</v>
      </c>
      <c r="N2224" s="187">
        <v>3438.61</v>
      </c>
      <c r="O2224" s="32">
        <f t="shared" si="337"/>
        <v>7.3723011999999996E-3</v>
      </c>
      <c r="P2224" s="32">
        <f t="shared" si="338"/>
        <v>1.1148681E-3</v>
      </c>
      <c r="Q2224" s="30">
        <f t="shared" si="339"/>
        <v>4.0661879999999998E-4</v>
      </c>
      <c r="R2224" s="94">
        <f t="shared" si="336"/>
        <v>203309</v>
      </c>
      <c r="S2224" s="124"/>
      <c r="T2224" s="124"/>
      <c r="U2224" s="124"/>
      <c r="V2224" s="125"/>
      <c r="W2224" s="96">
        <f t="shared" si="340"/>
        <v>203309</v>
      </c>
    </row>
    <row r="2225" spans="1:23" hidden="1">
      <c r="A2225" s="165" t="s">
        <v>7617</v>
      </c>
      <c r="B2225" s="162">
        <v>3010013</v>
      </c>
      <c r="C2225" s="17" t="s">
        <v>1577</v>
      </c>
      <c r="D2225" s="17" t="s">
        <v>484</v>
      </c>
      <c r="E2225" s="17" t="s">
        <v>430</v>
      </c>
      <c r="F2225" s="17" t="s">
        <v>2329</v>
      </c>
      <c r="G2225" s="20" t="s">
        <v>425</v>
      </c>
      <c r="H2225" s="20" t="s">
        <v>4495</v>
      </c>
      <c r="I2225" s="20" t="str">
        <f t="shared" si="335"/>
        <v>M-Gm Golina (3)</v>
      </c>
      <c r="J2225" s="18" t="s">
        <v>181</v>
      </c>
      <c r="K2225" s="188">
        <v>12464</v>
      </c>
      <c r="L2225" s="154">
        <v>1878</v>
      </c>
      <c r="M2225" s="189">
        <v>37</v>
      </c>
      <c r="N2225" s="187">
        <v>4858.38</v>
      </c>
      <c r="O2225" s="32">
        <f t="shared" si="337"/>
        <v>2.9685494000000002E-3</v>
      </c>
      <c r="P2225" s="32">
        <f t="shared" si="338"/>
        <v>1.1474886000000001E-3</v>
      </c>
      <c r="Q2225" s="30">
        <f t="shared" si="339"/>
        <v>4.1851619999999998E-4</v>
      </c>
      <c r="R2225" s="94">
        <f t="shared" si="336"/>
        <v>209258</v>
      </c>
      <c r="S2225" s="124"/>
      <c r="T2225" s="124"/>
      <c r="U2225" s="124"/>
      <c r="V2225" s="125"/>
      <c r="W2225" s="96">
        <f t="shared" si="340"/>
        <v>209258</v>
      </c>
    </row>
    <row r="2226" spans="1:23" hidden="1">
      <c r="A2226" s="165" t="s">
        <v>7618</v>
      </c>
      <c r="B2226" s="162">
        <v>3010022</v>
      </c>
      <c r="C2226" s="17" t="s">
        <v>1577</v>
      </c>
      <c r="D2226" s="17" t="s">
        <v>484</v>
      </c>
      <c r="E2226" s="17" t="s">
        <v>429</v>
      </c>
      <c r="F2226" s="17" t="s">
        <v>2328</v>
      </c>
      <c r="G2226" s="20" t="s">
        <v>424</v>
      </c>
      <c r="H2226" s="20" t="s">
        <v>4496</v>
      </c>
      <c r="I2226" s="20" t="str">
        <f t="shared" si="335"/>
        <v>Gm Grodziec (2)</v>
      </c>
      <c r="J2226" s="18" t="s">
        <v>182</v>
      </c>
      <c r="K2226" s="188">
        <v>4875</v>
      </c>
      <c r="L2226" s="154">
        <v>734</v>
      </c>
      <c r="M2226" s="189">
        <v>22</v>
      </c>
      <c r="N2226" s="187">
        <v>2962.06</v>
      </c>
      <c r="O2226" s="32">
        <f t="shared" si="337"/>
        <v>4.5128204999999996E-3</v>
      </c>
      <c r="P2226" s="32">
        <f t="shared" si="338"/>
        <v>1.1182792000000001E-3</v>
      </c>
      <c r="Q2226" s="30">
        <f t="shared" si="339"/>
        <v>4.0786289999999997E-4</v>
      </c>
      <c r="R2226" s="94">
        <f t="shared" si="336"/>
        <v>203931</v>
      </c>
      <c r="S2226" s="124"/>
      <c r="T2226" s="124"/>
      <c r="U2226" s="124"/>
      <c r="V2226" s="125"/>
      <c r="W2226" s="96">
        <f t="shared" si="340"/>
        <v>203931</v>
      </c>
    </row>
    <row r="2227" spans="1:23" hidden="1">
      <c r="A2227" s="165" t="s">
        <v>7619</v>
      </c>
      <c r="B2227" s="162">
        <v>3010032</v>
      </c>
      <c r="C2227" s="17" t="s">
        <v>1577</v>
      </c>
      <c r="D2227" s="17" t="s">
        <v>484</v>
      </c>
      <c r="E2227" s="17" t="s">
        <v>432</v>
      </c>
      <c r="F2227" s="17" t="s">
        <v>2328</v>
      </c>
      <c r="G2227" s="20" t="s">
        <v>424</v>
      </c>
      <c r="H2227" s="20" t="s">
        <v>4497</v>
      </c>
      <c r="I2227" s="20" t="str">
        <f t="shared" si="335"/>
        <v>Gm Kazimierz Biskupi (2)</v>
      </c>
      <c r="J2227" s="18" t="s">
        <v>183</v>
      </c>
      <c r="K2227" s="188">
        <v>11527</v>
      </c>
      <c r="L2227" s="154">
        <v>1731</v>
      </c>
      <c r="M2227" s="189">
        <v>13</v>
      </c>
      <c r="N2227" s="187">
        <v>7052.84</v>
      </c>
      <c r="O2227" s="32">
        <f t="shared" si="337"/>
        <v>1.1277869000000001E-3</v>
      </c>
      <c r="P2227" s="32">
        <f t="shared" si="338"/>
        <v>2.7679609999999998E-4</v>
      </c>
      <c r="Q2227" s="30">
        <f t="shared" si="339"/>
        <v>1.00954E-4</v>
      </c>
      <c r="R2227" s="94">
        <f t="shared" si="336"/>
        <v>50477</v>
      </c>
      <c r="S2227" s="124"/>
      <c r="T2227" s="124"/>
      <c r="U2227" s="124"/>
      <c r="V2227" s="125"/>
      <c r="W2227" s="96">
        <f t="shared" si="340"/>
        <v>50477</v>
      </c>
    </row>
    <row r="2228" spans="1:23" hidden="1">
      <c r="A2228" s="165" t="s">
        <v>7620</v>
      </c>
      <c r="B2228" s="162">
        <v>3010043</v>
      </c>
      <c r="C2228" s="17" t="s">
        <v>1577</v>
      </c>
      <c r="D2228" s="17" t="s">
        <v>484</v>
      </c>
      <c r="E2228" s="17" t="s">
        <v>434</v>
      </c>
      <c r="F2228" s="17" t="s">
        <v>2329</v>
      </c>
      <c r="G2228" s="20" t="s">
        <v>425</v>
      </c>
      <c r="H2228" s="20" t="s">
        <v>4498</v>
      </c>
      <c r="I2228" s="20" t="str">
        <f t="shared" si="335"/>
        <v>M-Gm Kleczew (3)</v>
      </c>
      <c r="J2228" s="18" t="s">
        <v>184</v>
      </c>
      <c r="K2228" s="188">
        <v>9489</v>
      </c>
      <c r="L2228" s="154">
        <v>1302</v>
      </c>
      <c r="M2228" s="189">
        <v>4</v>
      </c>
      <c r="N2228" s="187">
        <v>8613.34</v>
      </c>
      <c r="O2228" s="32">
        <f t="shared" si="337"/>
        <v>4.215407E-4</v>
      </c>
      <c r="P2228" s="32">
        <f t="shared" si="338"/>
        <v>6.3720399999999994E-5</v>
      </c>
      <c r="Q2228" s="30">
        <f t="shared" si="339"/>
        <v>2.3240299999999998E-5</v>
      </c>
      <c r="R2228" s="94">
        <f t="shared" si="336"/>
        <v>11620</v>
      </c>
      <c r="S2228" s="124"/>
      <c r="T2228" s="124"/>
      <c r="U2228" s="124"/>
      <c r="V2228" s="125"/>
      <c r="W2228" s="96">
        <f t="shared" si="340"/>
        <v>11620</v>
      </c>
    </row>
    <row r="2229" spans="1:23" hidden="1">
      <c r="A2229" s="165" t="s">
        <v>7621</v>
      </c>
      <c r="B2229" s="162">
        <v>3010052</v>
      </c>
      <c r="C2229" s="17" t="s">
        <v>1577</v>
      </c>
      <c r="D2229" s="17" t="s">
        <v>484</v>
      </c>
      <c r="E2229" s="17" t="s">
        <v>436</v>
      </c>
      <c r="F2229" s="17" t="s">
        <v>2328</v>
      </c>
      <c r="G2229" s="20" t="s">
        <v>424</v>
      </c>
      <c r="H2229" s="20" t="s">
        <v>4499</v>
      </c>
      <c r="I2229" s="20" t="str">
        <f t="shared" si="335"/>
        <v>Gm Kramsk (2)</v>
      </c>
      <c r="J2229" s="18" t="s">
        <v>185</v>
      </c>
      <c r="K2229" s="188">
        <v>11639</v>
      </c>
      <c r="L2229" s="154">
        <v>1811</v>
      </c>
      <c r="M2229" s="189">
        <v>31</v>
      </c>
      <c r="N2229" s="187">
        <v>4093.2</v>
      </c>
      <c r="O2229" s="32">
        <f t="shared" si="337"/>
        <v>2.663459E-3</v>
      </c>
      <c r="P2229" s="32">
        <f t="shared" si="338"/>
        <v>1.1784237000000001E-3</v>
      </c>
      <c r="Q2229" s="30">
        <f t="shared" si="339"/>
        <v>4.2979900000000002E-4</v>
      </c>
      <c r="R2229" s="94">
        <f t="shared" si="336"/>
        <v>214899</v>
      </c>
      <c r="S2229" s="124"/>
      <c r="T2229" s="124"/>
      <c r="U2229" s="124"/>
      <c r="V2229" s="125"/>
      <c r="W2229" s="96">
        <f t="shared" si="340"/>
        <v>214899</v>
      </c>
    </row>
    <row r="2230" spans="1:23" hidden="1">
      <c r="A2230" s="165" t="s">
        <v>7622</v>
      </c>
      <c r="B2230" s="162">
        <v>3010062</v>
      </c>
      <c r="C2230" s="17" t="s">
        <v>1577</v>
      </c>
      <c r="D2230" s="17" t="s">
        <v>484</v>
      </c>
      <c r="E2230" s="17" t="s">
        <v>438</v>
      </c>
      <c r="F2230" s="17" t="s">
        <v>2328</v>
      </c>
      <c r="G2230" s="20" t="s">
        <v>424</v>
      </c>
      <c r="H2230" s="20" t="s">
        <v>4500</v>
      </c>
      <c r="I2230" s="20" t="str">
        <f t="shared" si="335"/>
        <v>Gm Krzymów (2)</v>
      </c>
      <c r="J2230" s="18" t="s">
        <v>186</v>
      </c>
      <c r="K2230" s="188">
        <v>8304</v>
      </c>
      <c r="L2230" s="154">
        <v>1375</v>
      </c>
      <c r="M2230" s="189">
        <v>36</v>
      </c>
      <c r="N2230" s="187">
        <v>4245.16</v>
      </c>
      <c r="O2230" s="32">
        <f t="shared" si="337"/>
        <v>4.3352601000000001E-3</v>
      </c>
      <c r="P2230" s="32">
        <f t="shared" si="338"/>
        <v>1.4041832000000001E-3</v>
      </c>
      <c r="Q2230" s="30">
        <f t="shared" si="339"/>
        <v>5.1213889999999996E-4</v>
      </c>
      <c r="R2230" s="94">
        <f t="shared" si="336"/>
        <v>256069</v>
      </c>
      <c r="S2230" s="124"/>
      <c r="T2230" s="124"/>
      <c r="U2230" s="124"/>
      <c r="V2230" s="125"/>
      <c r="W2230" s="96">
        <f t="shared" si="340"/>
        <v>256069</v>
      </c>
    </row>
    <row r="2231" spans="1:23" hidden="1">
      <c r="A2231" s="165" t="s">
        <v>7623</v>
      </c>
      <c r="B2231" s="162">
        <v>3010073</v>
      </c>
      <c r="C2231" s="17" t="s">
        <v>1577</v>
      </c>
      <c r="D2231" s="17" t="s">
        <v>484</v>
      </c>
      <c r="E2231" s="17" t="s">
        <v>445</v>
      </c>
      <c r="F2231" s="17" t="s">
        <v>2329</v>
      </c>
      <c r="G2231" s="20" t="s">
        <v>425</v>
      </c>
      <c r="H2231" s="20" t="s">
        <v>4501</v>
      </c>
      <c r="I2231" s="20" t="str">
        <f t="shared" si="335"/>
        <v>M-Gm Rychwał (3)</v>
      </c>
      <c r="J2231" s="18" t="s">
        <v>187</v>
      </c>
      <c r="K2231" s="188">
        <v>7910</v>
      </c>
      <c r="L2231" s="154">
        <v>1178</v>
      </c>
      <c r="M2231" s="189">
        <v>37</v>
      </c>
      <c r="N2231" s="187">
        <v>3834.53</v>
      </c>
      <c r="O2231" s="32">
        <f t="shared" si="337"/>
        <v>4.6776231999999997E-3</v>
      </c>
      <c r="P2231" s="32">
        <f t="shared" si="338"/>
        <v>1.4370053E-3</v>
      </c>
      <c r="Q2231" s="30">
        <f t="shared" si="339"/>
        <v>5.2410979999999998E-4</v>
      </c>
      <c r="R2231" s="94">
        <f t="shared" si="336"/>
        <v>262054</v>
      </c>
      <c r="S2231" s="124"/>
      <c r="T2231" s="124"/>
      <c r="U2231" s="124"/>
      <c r="V2231" s="125"/>
      <c r="W2231" s="96">
        <f t="shared" si="340"/>
        <v>262054</v>
      </c>
    </row>
    <row r="2232" spans="1:23" hidden="1">
      <c r="A2232" s="165" t="s">
        <v>7624</v>
      </c>
      <c r="B2232" s="162">
        <v>3010082</v>
      </c>
      <c r="C2232" s="17" t="s">
        <v>1577</v>
      </c>
      <c r="D2232" s="17" t="s">
        <v>484</v>
      </c>
      <c r="E2232" s="17" t="s">
        <v>469</v>
      </c>
      <c r="F2232" s="17" t="s">
        <v>2328</v>
      </c>
      <c r="G2232" s="20" t="s">
        <v>424</v>
      </c>
      <c r="H2232" s="20" t="s">
        <v>4502</v>
      </c>
      <c r="I2232" s="20" t="str">
        <f t="shared" si="335"/>
        <v>Gm Rzgów (2)</v>
      </c>
      <c r="J2232" s="18" t="s">
        <v>1058</v>
      </c>
      <c r="K2232" s="188">
        <v>7096</v>
      </c>
      <c r="L2232" s="154">
        <v>1055</v>
      </c>
      <c r="M2232" s="189">
        <v>15</v>
      </c>
      <c r="N2232" s="187">
        <v>3760.91</v>
      </c>
      <c r="O2232" s="32">
        <f t="shared" si="337"/>
        <v>2.1138669000000001E-3</v>
      </c>
      <c r="P2232" s="32">
        <f t="shared" si="338"/>
        <v>5.9297600000000005E-4</v>
      </c>
      <c r="Q2232" s="30">
        <f t="shared" si="339"/>
        <v>2.1627239999999999E-4</v>
      </c>
      <c r="R2232" s="94">
        <f t="shared" si="336"/>
        <v>108136</v>
      </c>
      <c r="S2232" s="124"/>
      <c r="T2232" s="124"/>
      <c r="U2232" s="124"/>
      <c r="V2232" s="125"/>
      <c r="W2232" s="96">
        <f t="shared" si="340"/>
        <v>108136</v>
      </c>
    </row>
    <row r="2233" spans="1:23" ht="20.25" hidden="1" customHeight="1">
      <c r="A2233" s="165" t="s">
        <v>7625</v>
      </c>
      <c r="B2233" s="162">
        <v>3010092</v>
      </c>
      <c r="C2233" s="17" t="s">
        <v>1577</v>
      </c>
      <c r="D2233" s="17" t="s">
        <v>484</v>
      </c>
      <c r="E2233" s="17" t="s">
        <v>471</v>
      </c>
      <c r="F2233" s="17" t="s">
        <v>2328</v>
      </c>
      <c r="G2233" s="20" t="s">
        <v>424</v>
      </c>
      <c r="H2233" s="20" t="s">
        <v>4503</v>
      </c>
      <c r="I2233" s="20" t="str">
        <f t="shared" si="335"/>
        <v>Gm Skulsk (2)</v>
      </c>
      <c r="J2233" s="18" t="s">
        <v>188</v>
      </c>
      <c r="K2233" s="188">
        <v>5629</v>
      </c>
      <c r="L2233" s="154">
        <v>753</v>
      </c>
      <c r="M2233" s="189">
        <v>32</v>
      </c>
      <c r="N2233" s="187">
        <v>3711.13</v>
      </c>
      <c r="O2233" s="32">
        <f t="shared" si="337"/>
        <v>5.6848463E-3</v>
      </c>
      <c r="P2233" s="32">
        <f t="shared" si="338"/>
        <v>1.1534732E-3</v>
      </c>
      <c r="Q2233" s="30">
        <f t="shared" si="339"/>
        <v>4.2069900000000002E-4</v>
      </c>
      <c r="R2233" s="94">
        <f t="shared" si="336"/>
        <v>210349</v>
      </c>
      <c r="S2233" s="124"/>
      <c r="T2233" s="124"/>
      <c r="U2233" s="124"/>
      <c r="V2233" s="125"/>
      <c r="W2233" s="96">
        <f t="shared" si="340"/>
        <v>210349</v>
      </c>
    </row>
    <row r="2234" spans="1:23" hidden="1">
      <c r="A2234" s="165" t="s">
        <v>7626</v>
      </c>
      <c r="B2234" s="162">
        <v>3010103</v>
      </c>
      <c r="C2234" s="17" t="s">
        <v>1577</v>
      </c>
      <c r="D2234" s="17" t="s">
        <v>484</v>
      </c>
      <c r="E2234" s="17" t="s">
        <v>484</v>
      </c>
      <c r="F2234" s="17" t="s">
        <v>2329</v>
      </c>
      <c r="G2234" s="20" t="s">
        <v>425</v>
      </c>
      <c r="H2234" s="20" t="s">
        <v>4504</v>
      </c>
      <c r="I2234" s="20" t="str">
        <f t="shared" si="335"/>
        <v>M-Gm Sompolno (3)</v>
      </c>
      <c r="J2234" s="18" t="s">
        <v>189</v>
      </c>
      <c r="K2234" s="188">
        <v>9951</v>
      </c>
      <c r="L2234" s="154">
        <v>1427</v>
      </c>
      <c r="M2234" s="189">
        <v>57</v>
      </c>
      <c r="N2234" s="187">
        <v>4409.4399999999996</v>
      </c>
      <c r="O2234" s="32">
        <f t="shared" si="337"/>
        <v>5.7280674999999996E-3</v>
      </c>
      <c r="P2234" s="32">
        <f t="shared" si="338"/>
        <v>1.8537393E-3</v>
      </c>
      <c r="Q2234" s="30">
        <f t="shared" si="339"/>
        <v>6.7610260000000003E-4</v>
      </c>
      <c r="R2234" s="94">
        <f t="shared" si="336"/>
        <v>338051</v>
      </c>
      <c r="S2234" s="124"/>
      <c r="T2234" s="124"/>
      <c r="U2234" s="124"/>
      <c r="V2234" s="125"/>
      <c r="W2234" s="96">
        <f t="shared" si="340"/>
        <v>338051</v>
      </c>
    </row>
    <row r="2235" spans="1:23" hidden="1">
      <c r="A2235" s="165" t="s">
        <v>7627</v>
      </c>
      <c r="B2235" s="162">
        <v>3010112</v>
      </c>
      <c r="C2235" s="17" t="s">
        <v>1577</v>
      </c>
      <c r="D2235" s="17" t="s">
        <v>484</v>
      </c>
      <c r="E2235" s="17" t="s">
        <v>486</v>
      </c>
      <c r="F2235" s="17" t="s">
        <v>2328</v>
      </c>
      <c r="G2235" s="20" t="s">
        <v>424</v>
      </c>
      <c r="H2235" s="20" t="s">
        <v>4505</v>
      </c>
      <c r="I2235" s="20" t="str">
        <f t="shared" si="335"/>
        <v>Gm Stare Miasto (2)</v>
      </c>
      <c r="J2235" s="18" t="s">
        <v>190</v>
      </c>
      <c r="K2235" s="188">
        <v>13089</v>
      </c>
      <c r="L2235" s="154">
        <v>2307</v>
      </c>
      <c r="M2235" s="189">
        <v>50</v>
      </c>
      <c r="N2235" s="187">
        <v>6378.43</v>
      </c>
      <c r="O2235" s="32">
        <f t="shared" si="337"/>
        <v>3.8200015000000001E-3</v>
      </c>
      <c r="P2235" s="32">
        <f t="shared" si="338"/>
        <v>1.3816477E-3</v>
      </c>
      <c r="Q2235" s="30">
        <f t="shared" si="339"/>
        <v>5.0391960000000001E-4</v>
      </c>
      <c r="R2235" s="94">
        <f t="shared" si="336"/>
        <v>251959</v>
      </c>
      <c r="S2235" s="124"/>
      <c r="T2235" s="124"/>
      <c r="U2235" s="124"/>
      <c r="V2235" s="125"/>
      <c r="W2235" s="96">
        <f t="shared" si="340"/>
        <v>251959</v>
      </c>
    </row>
    <row r="2236" spans="1:23" hidden="1">
      <c r="A2236" s="165" t="s">
        <v>7628</v>
      </c>
      <c r="B2236" s="162">
        <v>3010123</v>
      </c>
      <c r="C2236" s="17" t="s">
        <v>1577</v>
      </c>
      <c r="D2236" s="17" t="s">
        <v>484</v>
      </c>
      <c r="E2236" s="17" t="s">
        <v>487</v>
      </c>
      <c r="F2236" s="17" t="s">
        <v>2329</v>
      </c>
      <c r="G2236" s="20" t="s">
        <v>425</v>
      </c>
      <c r="H2236" s="20" t="s">
        <v>4506</v>
      </c>
      <c r="I2236" s="20" t="str">
        <f t="shared" si="335"/>
        <v>M-Gm Ślesin (3)</v>
      </c>
      <c r="J2236" s="18" t="s">
        <v>191</v>
      </c>
      <c r="K2236" s="188">
        <v>13758</v>
      </c>
      <c r="L2236" s="154">
        <v>1960</v>
      </c>
      <c r="M2236" s="189">
        <v>16</v>
      </c>
      <c r="N2236" s="187">
        <v>5167.57</v>
      </c>
      <c r="O2236" s="32">
        <f t="shared" si="337"/>
        <v>1.1629597000000001E-3</v>
      </c>
      <c r="P2236" s="32">
        <f t="shared" si="338"/>
        <v>4.4109720000000001E-4</v>
      </c>
      <c r="Q2236" s="30">
        <f t="shared" si="339"/>
        <v>1.608786E-4</v>
      </c>
      <c r="R2236" s="94">
        <f t="shared" si="336"/>
        <v>80439</v>
      </c>
      <c r="S2236" s="124"/>
      <c r="T2236" s="124"/>
      <c r="U2236" s="124"/>
      <c r="V2236" s="125"/>
      <c r="W2236" s="96">
        <f t="shared" si="340"/>
        <v>80439</v>
      </c>
    </row>
    <row r="2237" spans="1:23" hidden="1">
      <c r="A2237" s="165" t="s">
        <v>7629</v>
      </c>
      <c r="B2237" s="162">
        <v>3010132</v>
      </c>
      <c r="C2237" s="17" t="s">
        <v>1577</v>
      </c>
      <c r="D2237" s="17" t="s">
        <v>484</v>
      </c>
      <c r="E2237" s="17" t="s">
        <v>489</v>
      </c>
      <c r="F2237" s="17" t="s">
        <v>2328</v>
      </c>
      <c r="G2237" s="20" t="s">
        <v>424</v>
      </c>
      <c r="H2237" s="20" t="s">
        <v>4507</v>
      </c>
      <c r="I2237" s="20" t="str">
        <f t="shared" si="335"/>
        <v>Gm Wierzbinek (2)</v>
      </c>
      <c r="J2237" s="18" t="s">
        <v>192</v>
      </c>
      <c r="K2237" s="188">
        <v>6817</v>
      </c>
      <c r="L2237" s="154">
        <v>1029</v>
      </c>
      <c r="M2237" s="189">
        <v>62</v>
      </c>
      <c r="N2237" s="187">
        <v>5029.99</v>
      </c>
      <c r="O2237" s="32">
        <f t="shared" si="337"/>
        <v>9.0949097000000007E-3</v>
      </c>
      <c r="P2237" s="32">
        <f t="shared" si="338"/>
        <v>1.8605727E-3</v>
      </c>
      <c r="Q2237" s="30">
        <f t="shared" si="339"/>
        <v>6.7859490000000001E-4</v>
      </c>
      <c r="R2237" s="94">
        <f t="shared" si="336"/>
        <v>339297</v>
      </c>
      <c r="S2237" s="124"/>
      <c r="T2237" s="124"/>
      <c r="U2237" s="124"/>
      <c r="V2237" s="125"/>
      <c r="W2237" s="96">
        <f t="shared" si="340"/>
        <v>339297</v>
      </c>
    </row>
    <row r="2238" spans="1:23" hidden="1">
      <c r="A2238" s="165" t="s">
        <v>7630</v>
      </c>
      <c r="B2238" s="162">
        <v>3010142</v>
      </c>
      <c r="C2238" s="17" t="s">
        <v>1577</v>
      </c>
      <c r="D2238" s="17" t="s">
        <v>484</v>
      </c>
      <c r="E2238" s="17" t="s">
        <v>491</v>
      </c>
      <c r="F2238" s="17" t="s">
        <v>2328</v>
      </c>
      <c r="G2238" s="20" t="s">
        <v>424</v>
      </c>
      <c r="H2238" s="20" t="s">
        <v>4508</v>
      </c>
      <c r="I2238" s="20" t="str">
        <f t="shared" si="335"/>
        <v>Gm Wilczyn (2)</v>
      </c>
      <c r="J2238" s="18" t="s">
        <v>193</v>
      </c>
      <c r="K2238" s="188">
        <v>5690</v>
      </c>
      <c r="L2238" s="154">
        <v>833</v>
      </c>
      <c r="M2238" s="189">
        <v>41</v>
      </c>
      <c r="N2238" s="187">
        <v>4471</v>
      </c>
      <c r="O2238" s="32">
        <f t="shared" si="337"/>
        <v>7.2056239000000003E-3</v>
      </c>
      <c r="P2238" s="32">
        <f t="shared" si="338"/>
        <v>1.3424926E-3</v>
      </c>
      <c r="Q2238" s="30">
        <f t="shared" si="339"/>
        <v>4.8963879999999998E-4</v>
      </c>
      <c r="R2238" s="94">
        <f t="shared" si="336"/>
        <v>244819</v>
      </c>
      <c r="S2238" s="124"/>
      <c r="T2238" s="124"/>
      <c r="U2238" s="124"/>
      <c r="V2238" s="125"/>
      <c r="W2238" s="96">
        <f t="shared" si="340"/>
        <v>244819</v>
      </c>
    </row>
    <row r="2239" spans="1:23" hidden="1">
      <c r="A2239" s="165" t="s">
        <v>7631</v>
      </c>
      <c r="B2239" s="162">
        <v>3011011</v>
      </c>
      <c r="C2239" s="17" t="s">
        <v>1577</v>
      </c>
      <c r="D2239" s="17" t="s">
        <v>486</v>
      </c>
      <c r="E2239" s="17" t="s">
        <v>430</v>
      </c>
      <c r="F2239" s="17" t="s">
        <v>2327</v>
      </c>
      <c r="G2239" s="20" t="s">
        <v>423</v>
      </c>
      <c r="H2239" s="20" t="s">
        <v>4509</v>
      </c>
      <c r="I2239" s="20" t="str">
        <f t="shared" si="335"/>
        <v>M Kościan (1)</v>
      </c>
      <c r="J2239" s="18" t="s">
        <v>194</v>
      </c>
      <c r="K2239" s="188">
        <v>22956</v>
      </c>
      <c r="L2239" s="154">
        <v>3102</v>
      </c>
      <c r="M2239" s="189">
        <v>14</v>
      </c>
      <c r="N2239" s="187">
        <v>5065.8999999999996</v>
      </c>
      <c r="O2239" s="32">
        <f t="shared" si="337"/>
        <v>6.0986229999999996E-4</v>
      </c>
      <c r="P2239" s="32">
        <f t="shared" si="338"/>
        <v>3.7343659999999998E-4</v>
      </c>
      <c r="Q2239" s="30">
        <f t="shared" si="339"/>
        <v>1.362011E-4</v>
      </c>
      <c r="R2239" s="94">
        <f t="shared" si="336"/>
        <v>68100</v>
      </c>
      <c r="S2239" s="124"/>
      <c r="T2239" s="124"/>
      <c r="U2239" s="124"/>
      <c r="V2239" s="125"/>
      <c r="W2239" s="96">
        <f t="shared" si="340"/>
        <v>68100</v>
      </c>
    </row>
    <row r="2240" spans="1:23" hidden="1">
      <c r="A2240" s="165" t="s">
        <v>7632</v>
      </c>
      <c r="B2240" s="162">
        <v>3011023</v>
      </c>
      <c r="C2240" s="17" t="s">
        <v>1577</v>
      </c>
      <c r="D2240" s="17" t="s">
        <v>486</v>
      </c>
      <c r="E2240" s="17" t="s">
        <v>429</v>
      </c>
      <c r="F2240" s="17" t="s">
        <v>2329</v>
      </c>
      <c r="G2240" s="20" t="s">
        <v>425</v>
      </c>
      <c r="H2240" s="20" t="s">
        <v>4510</v>
      </c>
      <c r="I2240" s="20" t="str">
        <f t="shared" si="335"/>
        <v>M-Gm Czempiń (3)</v>
      </c>
      <c r="J2240" s="18" t="s">
        <v>195</v>
      </c>
      <c r="K2240" s="188">
        <v>11368</v>
      </c>
      <c r="L2240" s="154">
        <v>1801</v>
      </c>
      <c r="M2240" s="189">
        <v>18</v>
      </c>
      <c r="N2240" s="187">
        <v>5134.7299999999996</v>
      </c>
      <c r="O2240" s="32">
        <f t="shared" si="337"/>
        <v>1.5833919000000001E-3</v>
      </c>
      <c r="P2240" s="32">
        <f t="shared" si="338"/>
        <v>5.5537260000000004E-4</v>
      </c>
      <c r="Q2240" s="30">
        <f t="shared" si="339"/>
        <v>2.025575E-4</v>
      </c>
      <c r="R2240" s="94">
        <f t="shared" si="336"/>
        <v>101278</v>
      </c>
      <c r="S2240" s="124"/>
      <c r="T2240" s="124"/>
      <c r="U2240" s="124"/>
      <c r="V2240" s="125"/>
      <c r="W2240" s="96">
        <f t="shared" si="340"/>
        <v>101278</v>
      </c>
    </row>
    <row r="2241" spans="1:23" hidden="1">
      <c r="A2241" s="165" t="s">
        <v>7633</v>
      </c>
      <c r="B2241" s="162">
        <v>3011032</v>
      </c>
      <c r="C2241" s="17" t="s">
        <v>1577</v>
      </c>
      <c r="D2241" s="17" t="s">
        <v>486</v>
      </c>
      <c r="E2241" s="17" t="s">
        <v>432</v>
      </c>
      <c r="F2241" s="17" t="s">
        <v>2328</v>
      </c>
      <c r="G2241" s="20" t="s">
        <v>424</v>
      </c>
      <c r="H2241" s="20" t="s">
        <v>4511</v>
      </c>
      <c r="I2241" s="20" t="str">
        <f t="shared" si="335"/>
        <v>Gm Kościan (2)</v>
      </c>
      <c r="J2241" s="18" t="s">
        <v>194</v>
      </c>
      <c r="K2241" s="188">
        <v>15883</v>
      </c>
      <c r="L2241" s="154">
        <v>2532</v>
      </c>
      <c r="M2241" s="189">
        <v>23</v>
      </c>
      <c r="N2241" s="187">
        <v>6065.24</v>
      </c>
      <c r="O2241" s="32">
        <f t="shared" si="337"/>
        <v>1.4480891000000001E-3</v>
      </c>
      <c r="P2241" s="32">
        <f t="shared" si="338"/>
        <v>6.0452040000000002E-4</v>
      </c>
      <c r="Q2241" s="30">
        <f t="shared" si="339"/>
        <v>2.2048289999999999E-4</v>
      </c>
      <c r="R2241" s="94">
        <f t="shared" si="336"/>
        <v>110241</v>
      </c>
      <c r="S2241" s="124"/>
      <c r="T2241" s="124"/>
      <c r="U2241" s="124"/>
      <c r="V2241" s="125"/>
      <c r="W2241" s="96">
        <f t="shared" si="340"/>
        <v>110241</v>
      </c>
    </row>
    <row r="2242" spans="1:23" hidden="1">
      <c r="A2242" s="165" t="s">
        <v>7634</v>
      </c>
      <c r="B2242" s="162">
        <v>3011043</v>
      </c>
      <c r="C2242" s="17" t="s">
        <v>1577</v>
      </c>
      <c r="D2242" s="17" t="s">
        <v>486</v>
      </c>
      <c r="E2242" s="17" t="s">
        <v>434</v>
      </c>
      <c r="F2242" s="17" t="s">
        <v>2329</v>
      </c>
      <c r="G2242" s="20" t="s">
        <v>425</v>
      </c>
      <c r="H2242" s="20" t="s">
        <v>4512</v>
      </c>
      <c r="I2242" s="20" t="str">
        <f t="shared" si="335"/>
        <v>M-Gm Krzywiń (3)</v>
      </c>
      <c r="J2242" s="18" t="s">
        <v>196</v>
      </c>
      <c r="K2242" s="188">
        <v>9375</v>
      </c>
      <c r="L2242" s="154">
        <v>1454</v>
      </c>
      <c r="M2242" s="189">
        <v>32</v>
      </c>
      <c r="N2242" s="187">
        <v>4466.5</v>
      </c>
      <c r="O2242" s="32">
        <f t="shared" si="337"/>
        <v>3.4133332999999998E-3</v>
      </c>
      <c r="P2242" s="32">
        <f t="shared" si="338"/>
        <v>1.1111578E-3</v>
      </c>
      <c r="Q2242" s="30">
        <f t="shared" si="339"/>
        <v>4.0526549999999998E-4</v>
      </c>
      <c r="R2242" s="94">
        <f t="shared" si="336"/>
        <v>202632</v>
      </c>
      <c r="S2242" s="124"/>
      <c r="T2242" s="124"/>
      <c r="U2242" s="124"/>
      <c r="V2242" s="125"/>
      <c r="W2242" s="96">
        <f t="shared" si="340"/>
        <v>202632</v>
      </c>
    </row>
    <row r="2243" spans="1:23" hidden="1">
      <c r="A2243" s="165" t="s">
        <v>7635</v>
      </c>
      <c r="B2243" s="162">
        <v>3011053</v>
      </c>
      <c r="C2243" s="17" t="s">
        <v>1577</v>
      </c>
      <c r="D2243" s="17" t="s">
        <v>486</v>
      </c>
      <c r="E2243" s="17" t="s">
        <v>436</v>
      </c>
      <c r="F2243" s="17" t="s">
        <v>2329</v>
      </c>
      <c r="G2243" s="20" t="s">
        <v>425</v>
      </c>
      <c r="H2243" s="20" t="s">
        <v>4513</v>
      </c>
      <c r="I2243" s="20" t="str">
        <f t="shared" si="335"/>
        <v>M-Gm Śmigiel (3)</v>
      </c>
      <c r="J2243" s="18" t="s">
        <v>197</v>
      </c>
      <c r="K2243" s="188">
        <v>16896</v>
      </c>
      <c r="L2243" s="154">
        <v>2774</v>
      </c>
      <c r="M2243" s="189">
        <v>22</v>
      </c>
      <c r="N2243" s="187">
        <v>4740.3100000000004</v>
      </c>
      <c r="O2243" s="32">
        <f t="shared" si="337"/>
        <v>1.3020833E-3</v>
      </c>
      <c r="P2243" s="32">
        <f t="shared" si="338"/>
        <v>7.6197099999999996E-4</v>
      </c>
      <c r="Q2243" s="30">
        <f t="shared" si="339"/>
        <v>2.779088E-4</v>
      </c>
      <c r="R2243" s="94">
        <f t="shared" si="336"/>
        <v>138954</v>
      </c>
      <c r="S2243" s="124"/>
      <c r="T2243" s="124"/>
      <c r="U2243" s="124"/>
      <c r="V2243" s="125"/>
      <c r="W2243" s="96">
        <f t="shared" si="340"/>
        <v>138954</v>
      </c>
    </row>
    <row r="2244" spans="1:23" hidden="1">
      <c r="A2244" s="165" t="s">
        <v>7636</v>
      </c>
      <c r="B2244" s="162">
        <v>3012011</v>
      </c>
      <c r="C2244" s="17" t="s">
        <v>1577</v>
      </c>
      <c r="D2244" s="17" t="s">
        <v>487</v>
      </c>
      <c r="E2244" s="17" t="s">
        <v>430</v>
      </c>
      <c r="F2244" s="17" t="s">
        <v>2327</v>
      </c>
      <c r="G2244" s="20" t="s">
        <v>423</v>
      </c>
      <c r="H2244" s="20" t="s">
        <v>4514</v>
      </c>
      <c r="I2244" s="20" t="str">
        <f t="shared" ref="I2244:I2307" si="341">CONCATENATE(G2244," ",H2244)</f>
        <v>M Sulmierzyce (1)</v>
      </c>
      <c r="J2244" s="18" t="s">
        <v>1081</v>
      </c>
      <c r="K2244" s="188">
        <v>2690</v>
      </c>
      <c r="L2244" s="154">
        <v>429</v>
      </c>
      <c r="M2244" s="189">
        <v>2</v>
      </c>
      <c r="N2244" s="187">
        <v>4694.75</v>
      </c>
      <c r="O2244" s="32">
        <f t="shared" si="337"/>
        <v>7.4349439999999995E-4</v>
      </c>
      <c r="P2244" s="32">
        <f t="shared" si="338"/>
        <v>6.7939499999999996E-5</v>
      </c>
      <c r="Q2244" s="30">
        <f t="shared" si="339"/>
        <v>2.4779100000000001E-5</v>
      </c>
      <c r="R2244" s="94">
        <f t="shared" ref="R2244:R2307" si="342">ROUNDDOWN(500000000*Q2244,0)</f>
        <v>12389</v>
      </c>
      <c r="S2244" s="124"/>
      <c r="T2244" s="124"/>
      <c r="U2244" s="124"/>
      <c r="V2244" s="125"/>
      <c r="W2244" s="96">
        <f t="shared" si="340"/>
        <v>12389</v>
      </c>
    </row>
    <row r="2245" spans="1:23" hidden="1">
      <c r="A2245" s="165" t="s">
        <v>7637</v>
      </c>
      <c r="B2245" s="162">
        <v>3012023</v>
      </c>
      <c r="C2245" s="17" t="s">
        <v>1577</v>
      </c>
      <c r="D2245" s="17" t="s">
        <v>487</v>
      </c>
      <c r="E2245" s="17" t="s">
        <v>429</v>
      </c>
      <c r="F2245" s="17" t="s">
        <v>2329</v>
      </c>
      <c r="G2245" s="20" t="s">
        <v>425</v>
      </c>
      <c r="H2245" s="20" t="s">
        <v>4515</v>
      </c>
      <c r="I2245" s="20" t="str">
        <f t="shared" si="341"/>
        <v>M-Gm Kobylin (3)</v>
      </c>
      <c r="J2245" s="18" t="s">
        <v>198</v>
      </c>
      <c r="K2245" s="188">
        <v>7599</v>
      </c>
      <c r="L2245" s="154">
        <v>1186</v>
      </c>
      <c r="M2245" s="189">
        <v>3</v>
      </c>
      <c r="N2245" s="187">
        <v>4520.43</v>
      </c>
      <c r="O2245" s="32">
        <f t="shared" si="337"/>
        <v>3.947887E-4</v>
      </c>
      <c r="P2245" s="32">
        <f t="shared" si="338"/>
        <v>1.035785E-4</v>
      </c>
      <c r="Q2245" s="30">
        <f t="shared" si="339"/>
        <v>3.7777500000000002E-5</v>
      </c>
      <c r="R2245" s="94">
        <f t="shared" si="342"/>
        <v>18888</v>
      </c>
      <c r="S2245" s="124"/>
      <c r="T2245" s="124"/>
      <c r="U2245" s="124"/>
      <c r="V2245" s="125"/>
      <c r="W2245" s="96">
        <f t="shared" si="340"/>
        <v>18888</v>
      </c>
    </row>
    <row r="2246" spans="1:23" hidden="1">
      <c r="A2246" s="165" t="s">
        <v>7638</v>
      </c>
      <c r="B2246" s="162">
        <v>3012033</v>
      </c>
      <c r="C2246" s="17" t="s">
        <v>1577</v>
      </c>
      <c r="D2246" s="17" t="s">
        <v>487</v>
      </c>
      <c r="E2246" s="17" t="s">
        <v>432</v>
      </c>
      <c r="F2246" s="17" t="s">
        <v>2329</v>
      </c>
      <c r="G2246" s="20" t="s">
        <v>425</v>
      </c>
      <c r="H2246" s="20" t="s">
        <v>4516</v>
      </c>
      <c r="I2246" s="20" t="str">
        <f t="shared" si="341"/>
        <v>M-Gm Koźmin Wielkopolski (3)</v>
      </c>
      <c r="J2246" s="18" t="s">
        <v>199</v>
      </c>
      <c r="K2246" s="188">
        <v>12313</v>
      </c>
      <c r="L2246" s="154">
        <v>1895</v>
      </c>
      <c r="M2246" s="189">
        <v>24</v>
      </c>
      <c r="N2246" s="187">
        <v>5690.13</v>
      </c>
      <c r="O2246" s="32">
        <f t="shared" si="337"/>
        <v>1.9491593999999999E-3</v>
      </c>
      <c r="P2246" s="32">
        <f t="shared" si="338"/>
        <v>6.49134E-4</v>
      </c>
      <c r="Q2246" s="30">
        <f t="shared" si="339"/>
        <v>2.367545E-4</v>
      </c>
      <c r="R2246" s="94">
        <f t="shared" si="342"/>
        <v>118377</v>
      </c>
      <c r="S2246" s="124"/>
      <c r="T2246" s="124"/>
      <c r="U2246" s="124"/>
      <c r="V2246" s="125"/>
      <c r="W2246" s="96">
        <f t="shared" si="340"/>
        <v>118377</v>
      </c>
    </row>
    <row r="2247" spans="1:23" hidden="1">
      <c r="A2247" s="165" t="s">
        <v>7639</v>
      </c>
      <c r="B2247" s="162">
        <v>3012043</v>
      </c>
      <c r="C2247" s="17" t="s">
        <v>1577</v>
      </c>
      <c r="D2247" s="17" t="s">
        <v>487</v>
      </c>
      <c r="E2247" s="17" t="s">
        <v>434</v>
      </c>
      <c r="F2247" s="17" t="s">
        <v>2329</v>
      </c>
      <c r="G2247" s="20" t="s">
        <v>425</v>
      </c>
      <c r="H2247" s="20" t="s">
        <v>4517</v>
      </c>
      <c r="I2247" s="20" t="str">
        <f t="shared" si="341"/>
        <v>M-Gm Krotoszyn (3)</v>
      </c>
      <c r="J2247" s="18" t="s">
        <v>200</v>
      </c>
      <c r="K2247" s="188">
        <v>38995</v>
      </c>
      <c r="L2247" s="154">
        <v>5689</v>
      </c>
      <c r="M2247" s="189">
        <v>14</v>
      </c>
      <c r="N2247" s="187">
        <v>5345.8</v>
      </c>
      <c r="O2247" s="32">
        <f t="shared" si="337"/>
        <v>3.5902029999999998E-4</v>
      </c>
      <c r="P2247" s="32">
        <f t="shared" si="338"/>
        <v>3.8206930000000001E-4</v>
      </c>
      <c r="Q2247" s="30">
        <f t="shared" si="339"/>
        <v>1.3934970000000001E-4</v>
      </c>
      <c r="R2247" s="94">
        <f t="shared" si="342"/>
        <v>69674</v>
      </c>
      <c r="S2247" s="124"/>
      <c r="T2247" s="124"/>
      <c r="U2247" s="124"/>
      <c r="V2247" s="125"/>
      <c r="W2247" s="96">
        <f t="shared" si="340"/>
        <v>69674</v>
      </c>
    </row>
    <row r="2248" spans="1:23" hidden="1">
      <c r="A2248" s="165" t="s">
        <v>7640</v>
      </c>
      <c r="B2248" s="162">
        <v>3012052</v>
      </c>
      <c r="C2248" s="17" t="s">
        <v>1577</v>
      </c>
      <c r="D2248" s="17" t="s">
        <v>487</v>
      </c>
      <c r="E2248" s="17" t="s">
        <v>436</v>
      </c>
      <c r="F2248" s="17" t="s">
        <v>2328</v>
      </c>
      <c r="G2248" s="20" t="s">
        <v>424</v>
      </c>
      <c r="H2248" s="20" t="s">
        <v>4518</v>
      </c>
      <c r="I2248" s="20" t="str">
        <f t="shared" si="341"/>
        <v>Gm Rozdrażew (2)</v>
      </c>
      <c r="J2248" s="18" t="s">
        <v>201</v>
      </c>
      <c r="K2248" s="188">
        <v>4859</v>
      </c>
      <c r="L2248" s="154">
        <v>798</v>
      </c>
      <c r="M2248" s="190">
        <v>3</v>
      </c>
      <c r="N2248" s="187">
        <v>3828.69</v>
      </c>
      <c r="O2248" s="32">
        <f t="shared" si="337"/>
        <v>6.1741089999999997E-4</v>
      </c>
      <c r="P2248" s="32">
        <f t="shared" si="338"/>
        <v>1.286847E-4</v>
      </c>
      <c r="Q2248" s="30">
        <f t="shared" si="339"/>
        <v>4.6934300000000002E-5</v>
      </c>
      <c r="R2248" s="94">
        <f t="shared" si="342"/>
        <v>23467</v>
      </c>
      <c r="S2248" s="124"/>
      <c r="T2248" s="124"/>
      <c r="U2248" s="124"/>
      <c r="V2248" s="125"/>
      <c r="W2248" s="96">
        <f t="shared" si="340"/>
        <v>23467</v>
      </c>
    </row>
    <row r="2249" spans="1:23" hidden="1">
      <c r="A2249" s="165" t="s">
        <v>7641</v>
      </c>
      <c r="B2249" s="162">
        <v>3012063</v>
      </c>
      <c r="C2249" s="17" t="s">
        <v>1577</v>
      </c>
      <c r="D2249" s="17" t="s">
        <v>487</v>
      </c>
      <c r="E2249" s="17" t="s">
        <v>438</v>
      </c>
      <c r="F2249" s="17" t="s">
        <v>2329</v>
      </c>
      <c r="G2249" s="20" t="s">
        <v>425</v>
      </c>
      <c r="H2249" s="20" t="s">
        <v>4519</v>
      </c>
      <c r="I2249" s="20" t="str">
        <f t="shared" si="341"/>
        <v>M-Gm Zduny (3)</v>
      </c>
      <c r="J2249" s="18" t="s">
        <v>1053</v>
      </c>
      <c r="K2249" s="188">
        <v>7529</v>
      </c>
      <c r="L2249" s="154">
        <v>1241</v>
      </c>
      <c r="M2249" s="189">
        <v>14</v>
      </c>
      <c r="N2249" s="187">
        <v>4686.3999999999996</v>
      </c>
      <c r="O2249" s="32">
        <f t="shared" si="337"/>
        <v>1.8594766000000001E-3</v>
      </c>
      <c r="P2249" s="32">
        <f t="shared" si="338"/>
        <v>4.9240570000000003E-4</v>
      </c>
      <c r="Q2249" s="30">
        <f t="shared" si="339"/>
        <v>1.7959200000000001E-4</v>
      </c>
      <c r="R2249" s="94">
        <f t="shared" si="342"/>
        <v>89796</v>
      </c>
      <c r="S2249" s="124"/>
      <c r="T2249" s="124"/>
      <c r="U2249" s="124"/>
      <c r="V2249" s="125"/>
      <c r="W2249" s="96">
        <f t="shared" si="340"/>
        <v>89796</v>
      </c>
    </row>
    <row r="2250" spans="1:23" hidden="1">
      <c r="A2250" s="165" t="s">
        <v>7642</v>
      </c>
      <c r="B2250" s="162">
        <v>3013012</v>
      </c>
      <c r="C2250" s="17" t="s">
        <v>1577</v>
      </c>
      <c r="D2250" s="17" t="s">
        <v>489</v>
      </c>
      <c r="E2250" s="17" t="s">
        <v>430</v>
      </c>
      <c r="F2250" s="17" t="s">
        <v>2328</v>
      </c>
      <c r="G2250" s="20" t="s">
        <v>424</v>
      </c>
      <c r="H2250" s="20" t="s">
        <v>4520</v>
      </c>
      <c r="I2250" s="20" t="str">
        <f t="shared" si="341"/>
        <v>Gm Krzemieniewo (2)</v>
      </c>
      <c r="J2250" s="18" t="s">
        <v>202</v>
      </c>
      <c r="K2250" s="188">
        <v>7678</v>
      </c>
      <c r="L2250" s="154">
        <v>1159</v>
      </c>
      <c r="M2250" s="189">
        <v>7</v>
      </c>
      <c r="N2250" s="187">
        <v>4036.26</v>
      </c>
      <c r="O2250" s="32">
        <f t="shared" si="337"/>
        <v>9.1169570000000004E-4</v>
      </c>
      <c r="P2250" s="32">
        <f t="shared" si="338"/>
        <v>2.6179060000000001E-4</v>
      </c>
      <c r="Q2250" s="30">
        <f t="shared" si="339"/>
        <v>9.5481200000000003E-5</v>
      </c>
      <c r="R2250" s="94">
        <f t="shared" si="342"/>
        <v>47740</v>
      </c>
      <c r="S2250" s="124"/>
      <c r="T2250" s="124"/>
      <c r="U2250" s="124"/>
      <c r="V2250" s="125"/>
      <c r="W2250" s="96">
        <f t="shared" si="340"/>
        <v>47740</v>
      </c>
    </row>
    <row r="2251" spans="1:23" hidden="1">
      <c r="A2251" s="165" t="s">
        <v>7643</v>
      </c>
      <c r="B2251" s="162">
        <v>3013022</v>
      </c>
      <c r="C2251" s="17" t="s">
        <v>1577</v>
      </c>
      <c r="D2251" s="17" t="s">
        <v>489</v>
      </c>
      <c r="E2251" s="17" t="s">
        <v>429</v>
      </c>
      <c r="F2251" s="17" t="s">
        <v>2328</v>
      </c>
      <c r="G2251" s="20" t="s">
        <v>424</v>
      </c>
      <c r="H2251" s="20" t="s">
        <v>2562</v>
      </c>
      <c r="I2251" s="20" t="str">
        <f t="shared" si="341"/>
        <v>Gm Lipno (2)</v>
      </c>
      <c r="J2251" s="18" t="s">
        <v>659</v>
      </c>
      <c r="K2251" s="188">
        <v>10545</v>
      </c>
      <c r="L2251" s="154">
        <v>2103</v>
      </c>
      <c r="M2251" s="189">
        <v>32</v>
      </c>
      <c r="N2251" s="187">
        <v>5711.32</v>
      </c>
      <c r="O2251" s="32">
        <f t="shared" si="337"/>
        <v>3.0346135E-3</v>
      </c>
      <c r="P2251" s="32">
        <f t="shared" si="338"/>
        <v>1.1173934999999999E-3</v>
      </c>
      <c r="Q2251" s="30">
        <f t="shared" si="339"/>
        <v>4.075398E-4</v>
      </c>
      <c r="R2251" s="94">
        <f t="shared" si="342"/>
        <v>203769</v>
      </c>
      <c r="S2251" s="124"/>
      <c r="T2251" s="124"/>
      <c r="U2251" s="124"/>
      <c r="V2251" s="125"/>
      <c r="W2251" s="96">
        <f t="shared" si="340"/>
        <v>203769</v>
      </c>
    </row>
    <row r="2252" spans="1:23" hidden="1">
      <c r="A2252" s="165" t="s">
        <v>7644</v>
      </c>
      <c r="B2252" s="162">
        <v>3013033</v>
      </c>
      <c r="C2252" s="17" t="s">
        <v>1577</v>
      </c>
      <c r="D2252" s="17" t="s">
        <v>489</v>
      </c>
      <c r="E2252" s="17" t="s">
        <v>432</v>
      </c>
      <c r="F2252" s="17" t="s">
        <v>2329</v>
      </c>
      <c r="G2252" s="20" t="s">
        <v>425</v>
      </c>
      <c r="H2252" s="20" t="s">
        <v>4521</v>
      </c>
      <c r="I2252" s="20" t="str">
        <f t="shared" si="341"/>
        <v>M-Gm Osieczna (3)</v>
      </c>
      <c r="J2252" s="18" t="s">
        <v>2037</v>
      </c>
      <c r="K2252" s="188">
        <v>9365</v>
      </c>
      <c r="L2252" s="154">
        <v>1439</v>
      </c>
      <c r="M2252" s="189">
        <v>3</v>
      </c>
      <c r="N2252" s="187">
        <v>5292.64</v>
      </c>
      <c r="O2252" s="32">
        <f t="shared" si="337"/>
        <v>3.2034160000000002E-4</v>
      </c>
      <c r="P2252" s="32">
        <f t="shared" si="338"/>
        <v>8.7096700000000002E-5</v>
      </c>
      <c r="Q2252" s="30">
        <f t="shared" si="339"/>
        <v>3.1766200000000001E-5</v>
      </c>
      <c r="R2252" s="94">
        <f t="shared" si="342"/>
        <v>15883</v>
      </c>
      <c r="S2252" s="124"/>
      <c r="T2252" s="124"/>
      <c r="U2252" s="124"/>
      <c r="V2252" s="125"/>
      <c r="W2252" s="96">
        <f t="shared" si="340"/>
        <v>15883</v>
      </c>
    </row>
    <row r="2253" spans="1:23" hidden="1">
      <c r="A2253" s="165" t="s">
        <v>7645</v>
      </c>
      <c r="B2253" s="162">
        <v>3013043</v>
      </c>
      <c r="C2253" s="17" t="s">
        <v>1577</v>
      </c>
      <c r="D2253" s="17" t="s">
        <v>489</v>
      </c>
      <c r="E2253" s="17" t="s">
        <v>434</v>
      </c>
      <c r="F2253" s="17" t="s">
        <v>2329</v>
      </c>
      <c r="G2253" s="20" t="s">
        <v>425</v>
      </c>
      <c r="H2253" s="20" t="s">
        <v>4522</v>
      </c>
      <c r="I2253" s="20" t="str">
        <f t="shared" si="341"/>
        <v>M-Gm Rydzyna (3)</v>
      </c>
      <c r="J2253" s="18" t="s">
        <v>203</v>
      </c>
      <c r="K2253" s="188">
        <v>10761</v>
      </c>
      <c r="L2253" s="154">
        <v>2026</v>
      </c>
      <c r="M2253" s="190">
        <v>7</v>
      </c>
      <c r="N2253" s="187">
        <v>4937.5200000000004</v>
      </c>
      <c r="O2253" s="32">
        <f t="shared" si="337"/>
        <v>6.5049710000000002E-4</v>
      </c>
      <c r="P2253" s="32">
        <f t="shared" si="338"/>
        <v>2.6691680000000002E-4</v>
      </c>
      <c r="Q2253" s="30">
        <f t="shared" si="339"/>
        <v>9.7350799999999996E-5</v>
      </c>
      <c r="R2253" s="94">
        <f t="shared" si="342"/>
        <v>48675</v>
      </c>
      <c r="S2253" s="124"/>
      <c r="T2253" s="124"/>
      <c r="U2253" s="124"/>
      <c r="V2253" s="125"/>
      <c r="W2253" s="96">
        <f t="shared" si="340"/>
        <v>48675</v>
      </c>
    </row>
    <row r="2254" spans="1:23" hidden="1">
      <c r="A2254" s="165" t="s">
        <v>7646</v>
      </c>
      <c r="B2254" s="162">
        <v>3013052</v>
      </c>
      <c r="C2254" s="17" t="s">
        <v>1577</v>
      </c>
      <c r="D2254" s="17" t="s">
        <v>489</v>
      </c>
      <c r="E2254" s="17" t="s">
        <v>436</v>
      </c>
      <c r="F2254" s="17" t="s">
        <v>2328</v>
      </c>
      <c r="G2254" s="20" t="s">
        <v>424</v>
      </c>
      <c r="H2254" s="20" t="s">
        <v>4523</v>
      </c>
      <c r="I2254" s="20" t="str">
        <f t="shared" si="341"/>
        <v>Gm Święciechowa (2)</v>
      </c>
      <c r="J2254" s="18" t="s">
        <v>204</v>
      </c>
      <c r="K2254" s="188">
        <v>8937</v>
      </c>
      <c r="L2254" s="154">
        <v>1512</v>
      </c>
      <c r="M2254" s="189">
        <v>31</v>
      </c>
      <c r="N2254" s="187">
        <v>6324.21</v>
      </c>
      <c r="O2254" s="32">
        <f t="shared" si="337"/>
        <v>3.4687254999999999E-3</v>
      </c>
      <c r="P2254" s="32">
        <f t="shared" si="338"/>
        <v>8.2930720000000001E-4</v>
      </c>
      <c r="Q2254" s="30">
        <f t="shared" si="339"/>
        <v>3.0246789999999998E-4</v>
      </c>
      <c r="R2254" s="94">
        <f t="shared" si="342"/>
        <v>151233</v>
      </c>
      <c r="S2254" s="124"/>
      <c r="T2254" s="124"/>
      <c r="U2254" s="124"/>
      <c r="V2254" s="125"/>
      <c r="W2254" s="96">
        <f t="shared" si="340"/>
        <v>151233</v>
      </c>
    </row>
    <row r="2255" spans="1:23" hidden="1">
      <c r="A2255" s="165" t="s">
        <v>7647</v>
      </c>
      <c r="B2255" s="162">
        <v>3013062</v>
      </c>
      <c r="C2255" s="17" t="s">
        <v>1577</v>
      </c>
      <c r="D2255" s="17" t="s">
        <v>489</v>
      </c>
      <c r="E2255" s="17" t="s">
        <v>438</v>
      </c>
      <c r="F2255" s="17" t="s">
        <v>2328</v>
      </c>
      <c r="G2255" s="20" t="s">
        <v>424</v>
      </c>
      <c r="H2255" s="20" t="s">
        <v>4524</v>
      </c>
      <c r="I2255" s="20" t="str">
        <f t="shared" si="341"/>
        <v>Gm Wijewo (2)</v>
      </c>
      <c r="J2255" s="18" t="s">
        <v>205</v>
      </c>
      <c r="K2255" s="188">
        <v>3753</v>
      </c>
      <c r="L2255" s="154">
        <v>671</v>
      </c>
      <c r="M2255" s="189">
        <v>8</v>
      </c>
      <c r="N2255" s="187">
        <v>3971.15</v>
      </c>
      <c r="O2255" s="32">
        <f t="shared" si="337"/>
        <v>2.131628E-3</v>
      </c>
      <c r="P2255" s="32">
        <f t="shared" si="338"/>
        <v>3.601783E-4</v>
      </c>
      <c r="Q2255" s="30">
        <f t="shared" si="339"/>
        <v>1.3136549999999999E-4</v>
      </c>
      <c r="R2255" s="94">
        <f t="shared" si="342"/>
        <v>65682</v>
      </c>
      <c r="S2255" s="124"/>
      <c r="T2255" s="124"/>
      <c r="U2255" s="124"/>
      <c r="V2255" s="125"/>
      <c r="W2255" s="96">
        <f t="shared" si="340"/>
        <v>65682</v>
      </c>
    </row>
    <row r="2256" spans="1:23" hidden="1">
      <c r="A2256" s="165" t="s">
        <v>7648</v>
      </c>
      <c r="B2256" s="162">
        <v>3013072</v>
      </c>
      <c r="C2256" s="17" t="s">
        <v>1577</v>
      </c>
      <c r="D2256" s="17" t="s">
        <v>489</v>
      </c>
      <c r="E2256" s="17" t="s">
        <v>445</v>
      </c>
      <c r="F2256" s="17" t="s">
        <v>2328</v>
      </c>
      <c r="G2256" s="20" t="s">
        <v>424</v>
      </c>
      <c r="H2256" s="20" t="s">
        <v>4525</v>
      </c>
      <c r="I2256" s="20" t="str">
        <f t="shared" si="341"/>
        <v>Gm Włoszakowice (2)</v>
      </c>
      <c r="J2256" s="18" t="s">
        <v>206</v>
      </c>
      <c r="K2256" s="188">
        <v>10082</v>
      </c>
      <c r="L2256" s="154">
        <v>1732</v>
      </c>
      <c r="M2256" s="189">
        <v>5</v>
      </c>
      <c r="N2256" s="187">
        <v>4856.6400000000003</v>
      </c>
      <c r="O2256" s="32">
        <f t="shared" si="337"/>
        <v>4.9593330000000004E-4</v>
      </c>
      <c r="P2256" s="32">
        <f t="shared" si="338"/>
        <v>1.768622E-4</v>
      </c>
      <c r="Q2256" s="30">
        <f t="shared" si="339"/>
        <v>6.4505799999999995E-5</v>
      </c>
      <c r="R2256" s="94">
        <f t="shared" si="342"/>
        <v>32252</v>
      </c>
      <c r="S2256" s="124"/>
      <c r="T2256" s="124"/>
      <c r="U2256" s="124"/>
      <c r="V2256" s="125"/>
      <c r="W2256" s="96">
        <f t="shared" si="340"/>
        <v>32252</v>
      </c>
    </row>
    <row r="2257" spans="1:23" hidden="1">
      <c r="A2257" s="165" t="s">
        <v>7649</v>
      </c>
      <c r="B2257" s="162">
        <v>3014012</v>
      </c>
      <c r="C2257" s="17" t="s">
        <v>1577</v>
      </c>
      <c r="D2257" s="17" t="s">
        <v>491</v>
      </c>
      <c r="E2257" s="17" t="s">
        <v>430</v>
      </c>
      <c r="F2257" s="17" t="s">
        <v>2328</v>
      </c>
      <c r="G2257" s="20" t="s">
        <v>424</v>
      </c>
      <c r="H2257" s="20" t="s">
        <v>4526</v>
      </c>
      <c r="I2257" s="20" t="str">
        <f t="shared" si="341"/>
        <v>Gm Chrzypsko Wielkie (2)</v>
      </c>
      <c r="J2257" s="18" t="s">
        <v>207</v>
      </c>
      <c r="K2257" s="188">
        <v>3141</v>
      </c>
      <c r="L2257" s="154">
        <v>468</v>
      </c>
      <c r="M2257" s="189">
        <v>4</v>
      </c>
      <c r="N2257" s="187">
        <v>4362.26</v>
      </c>
      <c r="O2257" s="32">
        <f t="shared" si="337"/>
        <v>1.2734796999999999E-3</v>
      </c>
      <c r="P2257" s="32">
        <f t="shared" si="338"/>
        <v>1.3662369999999999E-4</v>
      </c>
      <c r="Q2257" s="30">
        <f t="shared" si="339"/>
        <v>4.9829900000000002E-5</v>
      </c>
      <c r="R2257" s="94">
        <f t="shared" si="342"/>
        <v>24914</v>
      </c>
      <c r="S2257" s="124"/>
      <c r="T2257" s="124"/>
      <c r="U2257" s="124"/>
      <c r="V2257" s="125"/>
      <c r="W2257" s="96">
        <f t="shared" si="340"/>
        <v>24914</v>
      </c>
    </row>
    <row r="2258" spans="1:23" hidden="1">
      <c r="A2258" s="165" t="s">
        <v>7650</v>
      </c>
      <c r="B2258" s="162">
        <v>3014022</v>
      </c>
      <c r="C2258" s="17" t="s">
        <v>1577</v>
      </c>
      <c r="D2258" s="17" t="s">
        <v>491</v>
      </c>
      <c r="E2258" s="17" t="s">
        <v>429</v>
      </c>
      <c r="F2258" s="17" t="s">
        <v>2328</v>
      </c>
      <c r="G2258" s="20" t="s">
        <v>424</v>
      </c>
      <c r="H2258" s="20" t="s">
        <v>4527</v>
      </c>
      <c r="I2258" s="20" t="str">
        <f t="shared" si="341"/>
        <v>Gm Kwilcz (2)</v>
      </c>
      <c r="J2258" s="18" t="s">
        <v>208</v>
      </c>
      <c r="K2258" s="188">
        <v>6086</v>
      </c>
      <c r="L2258" s="154">
        <v>941</v>
      </c>
      <c r="M2258" s="190">
        <v>5</v>
      </c>
      <c r="N2258" s="187">
        <v>5148.84</v>
      </c>
      <c r="O2258" s="32">
        <f t="shared" si="337"/>
        <v>8.2155759999999998E-4</v>
      </c>
      <c r="P2258" s="32">
        <f t="shared" si="338"/>
        <v>1.5014750000000001E-4</v>
      </c>
      <c r="Q2258" s="30">
        <f t="shared" si="339"/>
        <v>5.4762300000000003E-5</v>
      </c>
      <c r="R2258" s="94">
        <f t="shared" si="342"/>
        <v>27381</v>
      </c>
      <c r="S2258" s="124"/>
      <c r="T2258" s="124"/>
      <c r="U2258" s="124"/>
      <c r="V2258" s="125"/>
      <c r="W2258" s="96">
        <f t="shared" si="340"/>
        <v>27381</v>
      </c>
    </row>
    <row r="2259" spans="1:23" hidden="1">
      <c r="A2259" s="165" t="s">
        <v>7651</v>
      </c>
      <c r="B2259" s="162">
        <v>3014033</v>
      </c>
      <c r="C2259" s="17" t="s">
        <v>1577</v>
      </c>
      <c r="D2259" s="17" t="s">
        <v>491</v>
      </c>
      <c r="E2259" s="17" t="s">
        <v>432</v>
      </c>
      <c r="F2259" s="17" t="s">
        <v>2329</v>
      </c>
      <c r="G2259" s="20" t="s">
        <v>425</v>
      </c>
      <c r="H2259" s="20" t="s">
        <v>4528</v>
      </c>
      <c r="I2259" s="20" t="str">
        <f t="shared" si="341"/>
        <v>M-Gm Międzychód (3)</v>
      </c>
      <c r="J2259" s="18" t="s">
        <v>209</v>
      </c>
      <c r="K2259" s="188">
        <v>17705</v>
      </c>
      <c r="L2259" s="154">
        <v>2467</v>
      </c>
      <c r="M2259" s="189">
        <v>24</v>
      </c>
      <c r="N2259" s="187">
        <v>5734.79</v>
      </c>
      <c r="O2259" s="32">
        <f t="shared" si="337"/>
        <v>1.3555492E-3</v>
      </c>
      <c r="P2259" s="32">
        <f t="shared" si="338"/>
        <v>5.8313199999999999E-4</v>
      </c>
      <c r="Q2259" s="30">
        <f t="shared" si="339"/>
        <v>2.1268200000000001E-4</v>
      </c>
      <c r="R2259" s="94">
        <f t="shared" si="342"/>
        <v>106341</v>
      </c>
      <c r="S2259" s="124"/>
      <c r="T2259" s="124"/>
      <c r="U2259" s="124"/>
      <c r="V2259" s="125"/>
      <c r="W2259" s="96">
        <f t="shared" si="340"/>
        <v>106341</v>
      </c>
    </row>
    <row r="2260" spans="1:23" hidden="1">
      <c r="A2260" s="165" t="s">
        <v>7652</v>
      </c>
      <c r="B2260" s="162">
        <v>3014043</v>
      </c>
      <c r="C2260" s="17" t="s">
        <v>1577</v>
      </c>
      <c r="D2260" s="17" t="s">
        <v>491</v>
      </c>
      <c r="E2260" s="17" t="s">
        <v>434</v>
      </c>
      <c r="F2260" s="17" t="s">
        <v>2329</v>
      </c>
      <c r="G2260" s="20" t="s">
        <v>425</v>
      </c>
      <c r="H2260" s="20" t="s">
        <v>4529</v>
      </c>
      <c r="I2260" s="20" t="str">
        <f t="shared" si="341"/>
        <v>M-Gm Sieraków (3)</v>
      </c>
      <c r="J2260" s="18" t="s">
        <v>210</v>
      </c>
      <c r="K2260" s="188">
        <v>8371</v>
      </c>
      <c r="L2260" s="154">
        <v>1264</v>
      </c>
      <c r="M2260" s="189">
        <v>13</v>
      </c>
      <c r="N2260" s="187">
        <v>5511.78</v>
      </c>
      <c r="O2260" s="32">
        <f t="shared" si="337"/>
        <v>1.5529805E-3</v>
      </c>
      <c r="P2260" s="32">
        <f t="shared" si="338"/>
        <v>3.5614030000000001E-4</v>
      </c>
      <c r="Q2260" s="30">
        <f t="shared" si="339"/>
        <v>1.298928E-4</v>
      </c>
      <c r="R2260" s="94">
        <f t="shared" si="342"/>
        <v>64946</v>
      </c>
      <c r="S2260" s="124"/>
      <c r="T2260" s="124"/>
      <c r="U2260" s="124"/>
      <c r="V2260" s="125"/>
      <c r="W2260" s="96">
        <f t="shared" si="340"/>
        <v>64946</v>
      </c>
    </row>
    <row r="2261" spans="1:23" hidden="1">
      <c r="A2261" s="165" t="s">
        <v>7653</v>
      </c>
      <c r="B2261" s="162">
        <v>3015012</v>
      </c>
      <c r="C2261" s="17" t="s">
        <v>1577</v>
      </c>
      <c r="D2261" s="17" t="s">
        <v>523</v>
      </c>
      <c r="E2261" s="17" t="s">
        <v>430</v>
      </c>
      <c r="F2261" s="17" t="s">
        <v>2328</v>
      </c>
      <c r="G2261" s="20" t="s">
        <v>424</v>
      </c>
      <c r="H2261" s="20" t="s">
        <v>4530</v>
      </c>
      <c r="I2261" s="20" t="str">
        <f t="shared" si="341"/>
        <v>Gm Kuślin (2)</v>
      </c>
      <c r="J2261" s="18" t="s">
        <v>211</v>
      </c>
      <c r="K2261" s="188">
        <v>5047</v>
      </c>
      <c r="L2261" s="154">
        <v>923</v>
      </c>
      <c r="M2261" s="189">
        <v>9</v>
      </c>
      <c r="N2261" s="187">
        <v>5355.7</v>
      </c>
      <c r="O2261" s="32">
        <f t="shared" si="337"/>
        <v>1.7832375E-3</v>
      </c>
      <c r="P2261" s="32">
        <f t="shared" si="338"/>
        <v>3.0732269999999998E-4</v>
      </c>
      <c r="Q2261" s="30">
        <f t="shared" si="339"/>
        <v>1.120878E-4</v>
      </c>
      <c r="R2261" s="94">
        <f t="shared" si="342"/>
        <v>56043</v>
      </c>
      <c r="S2261" s="124"/>
      <c r="T2261" s="124"/>
      <c r="U2261" s="124"/>
      <c r="V2261" s="125"/>
      <c r="W2261" s="96">
        <f t="shared" si="340"/>
        <v>56043</v>
      </c>
    </row>
    <row r="2262" spans="1:23" hidden="1">
      <c r="A2262" s="165" t="s">
        <v>7654</v>
      </c>
      <c r="B2262" s="162">
        <v>3015023</v>
      </c>
      <c r="C2262" s="17" t="s">
        <v>1577</v>
      </c>
      <c r="D2262" s="17" t="s">
        <v>523</v>
      </c>
      <c r="E2262" s="17" t="s">
        <v>429</v>
      </c>
      <c r="F2262" s="17" t="s">
        <v>2329</v>
      </c>
      <c r="G2262" s="20" t="s">
        <v>425</v>
      </c>
      <c r="H2262" s="20" t="s">
        <v>4531</v>
      </c>
      <c r="I2262" s="20" t="str">
        <f t="shared" si="341"/>
        <v>M-Gm Lwówek (3)</v>
      </c>
      <c r="J2262" s="18" t="s">
        <v>212</v>
      </c>
      <c r="K2262" s="188">
        <v>8541</v>
      </c>
      <c r="L2262" s="154">
        <v>1321</v>
      </c>
      <c r="M2262" s="189">
        <v>40</v>
      </c>
      <c r="N2262" s="187">
        <v>4721.6499999999996</v>
      </c>
      <c r="O2262" s="32">
        <f t="shared" si="337"/>
        <v>4.6832923E-3</v>
      </c>
      <c r="P2262" s="32">
        <f t="shared" si="338"/>
        <v>1.3102684E-3</v>
      </c>
      <c r="Q2262" s="30">
        <f t="shared" si="339"/>
        <v>4.7788589999999998E-4</v>
      </c>
      <c r="R2262" s="94">
        <f t="shared" si="342"/>
        <v>238942</v>
      </c>
      <c r="S2262" s="124"/>
      <c r="T2262" s="124"/>
      <c r="U2262" s="124"/>
      <c r="V2262" s="125"/>
      <c r="W2262" s="96">
        <f t="shared" si="340"/>
        <v>238942</v>
      </c>
    </row>
    <row r="2263" spans="1:23" hidden="1">
      <c r="A2263" s="165" t="s">
        <v>7655</v>
      </c>
      <c r="B2263" s="162">
        <v>3015032</v>
      </c>
      <c r="C2263" s="17" t="s">
        <v>1577</v>
      </c>
      <c r="D2263" s="17" t="s">
        <v>523</v>
      </c>
      <c r="E2263" s="17" t="s">
        <v>432</v>
      </c>
      <c r="F2263" s="17" t="s">
        <v>2328</v>
      </c>
      <c r="G2263" s="20" t="s">
        <v>424</v>
      </c>
      <c r="H2263" s="20" t="s">
        <v>4532</v>
      </c>
      <c r="I2263" s="20" t="str">
        <f t="shared" si="341"/>
        <v>Gm Miedzichowo (2)</v>
      </c>
      <c r="J2263" s="18" t="s">
        <v>213</v>
      </c>
      <c r="K2263" s="188">
        <v>3920</v>
      </c>
      <c r="L2263" s="154">
        <v>632</v>
      </c>
      <c r="M2263" s="189">
        <v>7</v>
      </c>
      <c r="N2263" s="187">
        <v>10712.74</v>
      </c>
      <c r="O2263" s="32">
        <f t="shared" si="337"/>
        <v>1.7857141999999999E-3</v>
      </c>
      <c r="P2263" s="32">
        <f t="shared" si="338"/>
        <v>1.053485E-4</v>
      </c>
      <c r="Q2263" s="30">
        <f t="shared" si="339"/>
        <v>3.8423000000000001E-5</v>
      </c>
      <c r="R2263" s="94">
        <f t="shared" si="342"/>
        <v>19211</v>
      </c>
      <c r="S2263" s="124"/>
      <c r="T2263" s="124"/>
      <c r="U2263" s="124"/>
      <c r="V2263" s="125"/>
      <c r="W2263" s="96">
        <f t="shared" si="340"/>
        <v>19211</v>
      </c>
    </row>
    <row r="2264" spans="1:23" hidden="1">
      <c r="A2264" s="165" t="s">
        <v>7656</v>
      </c>
      <c r="B2264" s="162">
        <v>3015043</v>
      </c>
      <c r="C2264" s="17" t="s">
        <v>1577</v>
      </c>
      <c r="D2264" s="17" t="s">
        <v>523</v>
      </c>
      <c r="E2264" s="17" t="s">
        <v>434</v>
      </c>
      <c r="F2264" s="17" t="s">
        <v>2329</v>
      </c>
      <c r="G2264" s="20" t="s">
        <v>425</v>
      </c>
      <c r="H2264" s="20" t="s">
        <v>4533</v>
      </c>
      <c r="I2264" s="20" t="str">
        <f t="shared" si="341"/>
        <v>M-Gm Nowy Tomyśl (3)</v>
      </c>
      <c r="J2264" s="18" t="s">
        <v>214</v>
      </c>
      <c r="K2264" s="188">
        <v>27950</v>
      </c>
      <c r="L2264" s="154">
        <v>4566</v>
      </c>
      <c r="M2264" s="189">
        <v>10</v>
      </c>
      <c r="N2264" s="187">
        <v>6249.82</v>
      </c>
      <c r="O2264" s="32">
        <f t="shared" si="337"/>
        <v>3.5778170000000002E-4</v>
      </c>
      <c r="P2264" s="32">
        <f t="shared" si="338"/>
        <v>2.6138849999999999E-4</v>
      </c>
      <c r="Q2264" s="30">
        <f t="shared" si="339"/>
        <v>9.53345E-5</v>
      </c>
      <c r="R2264" s="94">
        <f t="shared" si="342"/>
        <v>47667</v>
      </c>
      <c r="S2264" s="124"/>
      <c r="T2264" s="124"/>
      <c r="U2264" s="124"/>
      <c r="V2264" s="125"/>
      <c r="W2264" s="96">
        <f t="shared" si="340"/>
        <v>47667</v>
      </c>
    </row>
    <row r="2265" spans="1:23" hidden="1">
      <c r="A2265" s="165" t="s">
        <v>7657</v>
      </c>
      <c r="B2265" s="162">
        <v>3015053</v>
      </c>
      <c r="C2265" s="17" t="s">
        <v>1577</v>
      </c>
      <c r="D2265" s="17" t="s">
        <v>523</v>
      </c>
      <c r="E2265" s="17" t="s">
        <v>436</v>
      </c>
      <c r="F2265" s="17" t="s">
        <v>2329</v>
      </c>
      <c r="G2265" s="20" t="s">
        <v>425</v>
      </c>
      <c r="H2265" s="20" t="s">
        <v>4534</v>
      </c>
      <c r="I2265" s="20" t="str">
        <f t="shared" si="341"/>
        <v>M-Gm Opalenica (3)</v>
      </c>
      <c r="J2265" s="18" t="s">
        <v>215</v>
      </c>
      <c r="K2265" s="188">
        <v>15827</v>
      </c>
      <c r="L2265" s="154">
        <v>2496</v>
      </c>
      <c r="M2265" s="189">
        <v>5</v>
      </c>
      <c r="N2265" s="187">
        <v>5648.65</v>
      </c>
      <c r="O2265" s="32">
        <f t="shared" si="337"/>
        <v>3.159158E-4</v>
      </c>
      <c r="P2265" s="32">
        <f t="shared" si="338"/>
        <v>1.3959540000000001E-4</v>
      </c>
      <c r="Q2265" s="30">
        <f t="shared" si="339"/>
        <v>5.09137E-5</v>
      </c>
      <c r="R2265" s="94">
        <f t="shared" si="342"/>
        <v>25456</v>
      </c>
      <c r="S2265" s="124"/>
      <c r="T2265" s="124"/>
      <c r="U2265" s="124"/>
      <c r="V2265" s="125"/>
      <c r="W2265" s="96">
        <f t="shared" si="340"/>
        <v>25456</v>
      </c>
    </row>
    <row r="2266" spans="1:23" hidden="1">
      <c r="A2266" s="165" t="s">
        <v>7658</v>
      </c>
      <c r="B2266" s="162">
        <v>3015063</v>
      </c>
      <c r="C2266" s="17" t="s">
        <v>1577</v>
      </c>
      <c r="D2266" s="17" t="s">
        <v>523</v>
      </c>
      <c r="E2266" s="17" t="s">
        <v>438</v>
      </c>
      <c r="F2266" s="17" t="s">
        <v>2329</v>
      </c>
      <c r="G2266" s="20" t="s">
        <v>425</v>
      </c>
      <c r="H2266" s="20" t="s">
        <v>4535</v>
      </c>
      <c r="I2266" s="20" t="str">
        <f t="shared" si="341"/>
        <v>M-Gm Zbąszyń (3)</v>
      </c>
      <c r="J2266" s="18" t="s">
        <v>216</v>
      </c>
      <c r="K2266" s="188">
        <v>13670</v>
      </c>
      <c r="L2266" s="154">
        <v>2124</v>
      </c>
      <c r="M2266" s="189">
        <v>19</v>
      </c>
      <c r="N2266" s="187">
        <v>4924.34</v>
      </c>
      <c r="O2266" s="32">
        <f t="shared" si="337"/>
        <v>1.3899049000000001E-3</v>
      </c>
      <c r="P2266" s="32">
        <f t="shared" si="338"/>
        <v>5.995032E-4</v>
      </c>
      <c r="Q2266" s="30">
        <f t="shared" si="339"/>
        <v>2.18653E-4</v>
      </c>
      <c r="R2266" s="94">
        <f t="shared" si="342"/>
        <v>109326</v>
      </c>
      <c r="S2266" s="124"/>
      <c r="T2266" s="124"/>
      <c r="U2266" s="124"/>
      <c r="V2266" s="125"/>
      <c r="W2266" s="96">
        <f t="shared" si="340"/>
        <v>109326</v>
      </c>
    </row>
    <row r="2267" spans="1:23" hidden="1">
      <c r="A2267" s="165" t="s">
        <v>7659</v>
      </c>
      <c r="B2267" s="162">
        <v>3016013</v>
      </c>
      <c r="C2267" s="17" t="s">
        <v>1577</v>
      </c>
      <c r="D2267" s="17" t="s">
        <v>527</v>
      </c>
      <c r="E2267" s="17" t="s">
        <v>430</v>
      </c>
      <c r="F2267" s="17" t="s">
        <v>2329</v>
      </c>
      <c r="G2267" s="20" t="s">
        <v>425</v>
      </c>
      <c r="H2267" s="20" t="s">
        <v>4536</v>
      </c>
      <c r="I2267" s="20" t="str">
        <f t="shared" si="341"/>
        <v>M-Gm Oborniki (3)</v>
      </c>
      <c r="J2267" s="18" t="s">
        <v>217</v>
      </c>
      <c r="K2267" s="188">
        <v>33831</v>
      </c>
      <c r="L2267" s="154">
        <v>5497</v>
      </c>
      <c r="M2267" s="189">
        <v>40</v>
      </c>
      <c r="N2267" s="187">
        <v>5117.8900000000003</v>
      </c>
      <c r="O2267" s="32">
        <f t="shared" si="337"/>
        <v>1.1823475E-3</v>
      </c>
      <c r="P2267" s="32">
        <f t="shared" si="338"/>
        <v>1.2699304E-3</v>
      </c>
      <c r="Q2267" s="30">
        <f t="shared" si="339"/>
        <v>4.6317370000000001E-4</v>
      </c>
      <c r="R2267" s="94">
        <f t="shared" si="342"/>
        <v>231586</v>
      </c>
      <c r="S2267" s="124"/>
      <c r="T2267" s="124"/>
      <c r="U2267" s="124"/>
      <c r="V2267" s="125"/>
      <c r="W2267" s="96">
        <f t="shared" si="340"/>
        <v>231586</v>
      </c>
    </row>
    <row r="2268" spans="1:23" hidden="1">
      <c r="A2268" s="165" t="s">
        <v>7660</v>
      </c>
      <c r="B2268" s="162">
        <v>3016023</v>
      </c>
      <c r="C2268" s="17" t="s">
        <v>1577</v>
      </c>
      <c r="D2268" s="17" t="s">
        <v>527</v>
      </c>
      <c r="E2268" s="17" t="s">
        <v>429</v>
      </c>
      <c r="F2268" s="17" t="s">
        <v>2329</v>
      </c>
      <c r="G2268" s="20" t="s">
        <v>425</v>
      </c>
      <c r="H2268" s="20" t="s">
        <v>4537</v>
      </c>
      <c r="I2268" s="20" t="str">
        <f t="shared" si="341"/>
        <v>M-Gm Rogoźno (3)</v>
      </c>
      <c r="J2268" s="18" t="s">
        <v>218</v>
      </c>
      <c r="K2268" s="188">
        <v>17936</v>
      </c>
      <c r="L2268" s="154">
        <v>2801</v>
      </c>
      <c r="M2268" s="189">
        <v>118</v>
      </c>
      <c r="N2268" s="187">
        <v>4862.1000000000004</v>
      </c>
      <c r="O2268" s="32">
        <f t="shared" si="337"/>
        <v>6.5789472999999996E-3</v>
      </c>
      <c r="P2268" s="32">
        <f t="shared" si="338"/>
        <v>3.790056E-3</v>
      </c>
      <c r="Q2268" s="30">
        <f t="shared" si="339"/>
        <v>1.3823232E-3</v>
      </c>
      <c r="R2268" s="94">
        <f t="shared" si="342"/>
        <v>691161</v>
      </c>
      <c r="S2268" s="124"/>
      <c r="T2268" s="124"/>
      <c r="U2268" s="124"/>
      <c r="V2268" s="125"/>
      <c r="W2268" s="96">
        <f t="shared" si="340"/>
        <v>691161</v>
      </c>
    </row>
    <row r="2269" spans="1:23" ht="20.25" hidden="1" customHeight="1">
      <c r="A2269" s="165" t="s">
        <v>7661</v>
      </c>
      <c r="B2269" s="162">
        <v>3016032</v>
      </c>
      <c r="C2269" s="17" t="s">
        <v>1577</v>
      </c>
      <c r="D2269" s="17" t="s">
        <v>527</v>
      </c>
      <c r="E2269" s="17" t="s">
        <v>432</v>
      </c>
      <c r="F2269" s="17" t="s">
        <v>2328</v>
      </c>
      <c r="G2269" s="20" t="s">
        <v>424</v>
      </c>
      <c r="H2269" s="20" t="s">
        <v>4538</v>
      </c>
      <c r="I2269" s="20" t="str">
        <f t="shared" si="341"/>
        <v>Gm Ryczywół (2)</v>
      </c>
      <c r="J2269" s="18" t="s">
        <v>219</v>
      </c>
      <c r="K2269" s="188">
        <v>6704</v>
      </c>
      <c r="L2269" s="154">
        <v>1039</v>
      </c>
      <c r="M2269" s="190">
        <v>4</v>
      </c>
      <c r="N2269" s="187">
        <v>4126.8500000000004</v>
      </c>
      <c r="O2269" s="32">
        <f t="shared" si="337"/>
        <v>5.9665870000000004E-4</v>
      </c>
      <c r="P2269" s="32">
        <f t="shared" si="338"/>
        <v>1.5021819999999999E-4</v>
      </c>
      <c r="Q2269" s="30">
        <f t="shared" si="339"/>
        <v>5.4788099999999998E-5</v>
      </c>
      <c r="R2269" s="94">
        <f t="shared" si="342"/>
        <v>27394</v>
      </c>
      <c r="S2269" s="124"/>
      <c r="T2269" s="124"/>
      <c r="U2269" s="124"/>
      <c r="V2269" s="125"/>
      <c r="W2269" s="96">
        <f t="shared" si="340"/>
        <v>27394</v>
      </c>
    </row>
    <row r="2270" spans="1:23" hidden="1">
      <c r="A2270" s="165" t="s">
        <v>7662</v>
      </c>
      <c r="B2270" s="162">
        <v>3017011</v>
      </c>
      <c r="C2270" s="17" t="s">
        <v>1577</v>
      </c>
      <c r="D2270" s="17" t="s">
        <v>534</v>
      </c>
      <c r="E2270" s="17" t="s">
        <v>430</v>
      </c>
      <c r="F2270" s="17" t="s">
        <v>2327</v>
      </c>
      <c r="G2270" s="20" t="s">
        <v>423</v>
      </c>
      <c r="H2270" s="20" t="s">
        <v>4539</v>
      </c>
      <c r="I2270" s="20" t="str">
        <f t="shared" si="341"/>
        <v>M Ostrów Wielkopolski (1)</v>
      </c>
      <c r="J2270" s="18" t="s">
        <v>220</v>
      </c>
      <c r="K2270" s="188">
        <v>68111</v>
      </c>
      <c r="L2270" s="154">
        <v>8964</v>
      </c>
      <c r="M2270" s="189">
        <v>23</v>
      </c>
      <c r="N2270" s="187">
        <v>5224.03</v>
      </c>
      <c r="O2270" s="32">
        <f t="shared" si="337"/>
        <v>3.3768399999999999E-4</v>
      </c>
      <c r="P2270" s="32">
        <f t="shared" si="338"/>
        <v>5.7943749999999998E-4</v>
      </c>
      <c r="Q2270" s="30">
        <f t="shared" si="339"/>
        <v>2.1133449999999999E-4</v>
      </c>
      <c r="R2270" s="94">
        <f t="shared" si="342"/>
        <v>105667</v>
      </c>
      <c r="S2270" s="124"/>
      <c r="T2270" s="124"/>
      <c r="U2270" s="124"/>
      <c r="V2270" s="125"/>
      <c r="W2270" s="96">
        <f t="shared" si="340"/>
        <v>105667</v>
      </c>
    </row>
    <row r="2271" spans="1:23" hidden="1">
      <c r="A2271" s="165" t="s">
        <v>7663</v>
      </c>
      <c r="B2271" s="162">
        <v>3017023</v>
      </c>
      <c r="C2271" s="17" t="s">
        <v>1577</v>
      </c>
      <c r="D2271" s="17" t="s">
        <v>534</v>
      </c>
      <c r="E2271" s="17" t="s">
        <v>429</v>
      </c>
      <c r="F2271" s="17" t="s">
        <v>2329</v>
      </c>
      <c r="G2271" s="20" t="s">
        <v>425</v>
      </c>
      <c r="H2271" s="20" t="s">
        <v>4540</v>
      </c>
      <c r="I2271" s="20" t="str">
        <f t="shared" si="341"/>
        <v>M-Gm Nowe Skalmierzyce (3)</v>
      </c>
      <c r="J2271" s="18" t="s">
        <v>221</v>
      </c>
      <c r="K2271" s="188">
        <v>15946</v>
      </c>
      <c r="L2271" s="154">
        <v>2485</v>
      </c>
      <c r="M2271" s="189">
        <v>23</v>
      </c>
      <c r="N2271" s="187">
        <v>7251.46</v>
      </c>
      <c r="O2271" s="32">
        <f t="shared" si="337"/>
        <v>1.4423679E-3</v>
      </c>
      <c r="P2271" s="32">
        <f t="shared" si="338"/>
        <v>4.9428440000000003E-4</v>
      </c>
      <c r="Q2271" s="30">
        <f t="shared" si="339"/>
        <v>1.802772E-4</v>
      </c>
      <c r="R2271" s="94">
        <f t="shared" si="342"/>
        <v>90138</v>
      </c>
      <c r="S2271" s="124"/>
      <c r="T2271" s="124"/>
      <c r="U2271" s="124"/>
      <c r="V2271" s="125"/>
      <c r="W2271" s="96">
        <f t="shared" si="340"/>
        <v>90138</v>
      </c>
    </row>
    <row r="2272" spans="1:23" hidden="1">
      <c r="A2272" s="165" t="s">
        <v>7664</v>
      </c>
      <c r="B2272" s="162">
        <v>3017033</v>
      </c>
      <c r="C2272" s="17" t="s">
        <v>1577</v>
      </c>
      <c r="D2272" s="17" t="s">
        <v>534</v>
      </c>
      <c r="E2272" s="17" t="s">
        <v>432</v>
      </c>
      <c r="F2272" s="17" t="s">
        <v>2329</v>
      </c>
      <c r="G2272" s="20" t="s">
        <v>425</v>
      </c>
      <c r="H2272" s="20" t="s">
        <v>4541</v>
      </c>
      <c r="I2272" s="20" t="str">
        <f t="shared" si="341"/>
        <v>M-Gm Odolanów (3)</v>
      </c>
      <c r="J2272" s="18" t="s">
        <v>222</v>
      </c>
      <c r="K2272" s="188">
        <v>14406</v>
      </c>
      <c r="L2272" s="154">
        <v>2329</v>
      </c>
      <c r="M2272" s="189">
        <v>26</v>
      </c>
      <c r="N2272" s="187">
        <v>5590.53</v>
      </c>
      <c r="O2272" s="32">
        <f t="shared" si="337"/>
        <v>1.8048035E-3</v>
      </c>
      <c r="P2272" s="32">
        <f t="shared" si="338"/>
        <v>7.5187629999999995E-4</v>
      </c>
      <c r="Q2272" s="30">
        <f t="shared" si="339"/>
        <v>2.7422710000000002E-4</v>
      </c>
      <c r="R2272" s="94">
        <f t="shared" si="342"/>
        <v>137113</v>
      </c>
      <c r="S2272" s="124"/>
      <c r="T2272" s="124"/>
      <c r="U2272" s="124"/>
      <c r="V2272" s="125"/>
      <c r="W2272" s="96">
        <f t="shared" si="340"/>
        <v>137113</v>
      </c>
    </row>
    <row r="2273" spans="1:23" hidden="1">
      <c r="A2273" s="165" t="s">
        <v>7665</v>
      </c>
      <c r="B2273" s="162">
        <v>3017042</v>
      </c>
      <c r="C2273" s="17" t="s">
        <v>1577</v>
      </c>
      <c r="D2273" s="17" t="s">
        <v>534</v>
      </c>
      <c r="E2273" s="17" t="s">
        <v>434</v>
      </c>
      <c r="F2273" s="17" t="s">
        <v>2328</v>
      </c>
      <c r="G2273" s="20" t="s">
        <v>424</v>
      </c>
      <c r="H2273" s="20" t="s">
        <v>4542</v>
      </c>
      <c r="I2273" s="20" t="str">
        <f t="shared" si="341"/>
        <v>Gm Ostrów Wielkopolski (2)</v>
      </c>
      <c r="J2273" s="18" t="s">
        <v>220</v>
      </c>
      <c r="K2273" s="188">
        <v>19560</v>
      </c>
      <c r="L2273" s="154">
        <v>3153</v>
      </c>
      <c r="M2273" s="189">
        <v>17</v>
      </c>
      <c r="N2273" s="187">
        <v>4980.26</v>
      </c>
      <c r="O2273" s="32">
        <f t="shared" si="337"/>
        <v>8.6912060000000001E-4</v>
      </c>
      <c r="P2273" s="32">
        <f t="shared" si="338"/>
        <v>5.5023970000000002E-4</v>
      </c>
      <c r="Q2273" s="30">
        <f t="shared" si="339"/>
        <v>2.0068540000000001E-4</v>
      </c>
      <c r="R2273" s="94">
        <f t="shared" si="342"/>
        <v>100342</v>
      </c>
      <c r="S2273" s="124"/>
      <c r="T2273" s="124"/>
      <c r="U2273" s="124"/>
      <c r="V2273" s="125"/>
      <c r="W2273" s="96">
        <f t="shared" si="340"/>
        <v>100342</v>
      </c>
    </row>
    <row r="2274" spans="1:23" hidden="1">
      <c r="A2274" s="165" t="s">
        <v>7666</v>
      </c>
      <c r="B2274" s="162">
        <v>3017052</v>
      </c>
      <c r="C2274" s="17" t="s">
        <v>1577</v>
      </c>
      <c r="D2274" s="17" t="s">
        <v>534</v>
      </c>
      <c r="E2274" s="17" t="s">
        <v>436</v>
      </c>
      <c r="F2274" s="17" t="s">
        <v>2328</v>
      </c>
      <c r="G2274" s="20" t="s">
        <v>424</v>
      </c>
      <c r="H2274" s="20" t="s">
        <v>4543</v>
      </c>
      <c r="I2274" s="20" t="str">
        <f t="shared" si="341"/>
        <v>Gm Przygodzice (2)</v>
      </c>
      <c r="J2274" s="18" t="s">
        <v>223</v>
      </c>
      <c r="K2274" s="188">
        <v>12417</v>
      </c>
      <c r="L2274" s="154">
        <v>2033</v>
      </c>
      <c r="M2274" s="189">
        <v>7</v>
      </c>
      <c r="N2274" s="187">
        <v>4569.4799999999996</v>
      </c>
      <c r="O2274" s="32">
        <f t="shared" si="337"/>
        <v>5.6374319999999997E-4</v>
      </c>
      <c r="P2274" s="32">
        <f t="shared" si="338"/>
        <v>2.5081399999999997E-4</v>
      </c>
      <c r="Q2274" s="30">
        <f t="shared" si="339"/>
        <v>9.1477799999999993E-5</v>
      </c>
      <c r="R2274" s="94">
        <f t="shared" si="342"/>
        <v>45738</v>
      </c>
      <c r="S2274" s="124"/>
      <c r="T2274" s="124"/>
      <c r="U2274" s="124"/>
      <c r="V2274" s="125"/>
      <c r="W2274" s="96">
        <f t="shared" si="340"/>
        <v>45738</v>
      </c>
    </row>
    <row r="2275" spans="1:23" hidden="1">
      <c r="A2275" s="165" t="s">
        <v>7667</v>
      </c>
      <c r="B2275" s="162">
        <v>3017063</v>
      </c>
      <c r="C2275" s="17" t="s">
        <v>1577</v>
      </c>
      <c r="D2275" s="17" t="s">
        <v>534</v>
      </c>
      <c r="E2275" s="17" t="s">
        <v>438</v>
      </c>
      <c r="F2275" s="17" t="s">
        <v>2329</v>
      </c>
      <c r="G2275" s="20" t="s">
        <v>425</v>
      </c>
      <c r="H2275" s="20" t="s">
        <v>4544</v>
      </c>
      <c r="I2275" s="20" t="str">
        <f t="shared" si="341"/>
        <v>M-Gm Raszków (3)</v>
      </c>
      <c r="J2275" s="18" t="s">
        <v>224</v>
      </c>
      <c r="K2275" s="188">
        <v>11310</v>
      </c>
      <c r="L2275" s="154">
        <v>1746</v>
      </c>
      <c r="M2275" s="189">
        <v>9</v>
      </c>
      <c r="N2275" s="187">
        <v>4483.67</v>
      </c>
      <c r="O2275" s="32">
        <f t="shared" si="337"/>
        <v>7.9575589999999997E-4</v>
      </c>
      <c r="P2275" s="32">
        <f t="shared" si="338"/>
        <v>3.0987780000000002E-4</v>
      </c>
      <c r="Q2275" s="30">
        <f t="shared" si="339"/>
        <v>1.130197E-4</v>
      </c>
      <c r="R2275" s="94">
        <f t="shared" si="342"/>
        <v>56509</v>
      </c>
      <c r="S2275" s="124"/>
      <c r="T2275" s="124"/>
      <c r="U2275" s="124"/>
      <c r="V2275" s="125"/>
      <c r="W2275" s="96">
        <f t="shared" si="340"/>
        <v>56509</v>
      </c>
    </row>
    <row r="2276" spans="1:23" hidden="1">
      <c r="A2276" s="165" t="s">
        <v>7668</v>
      </c>
      <c r="B2276" s="162">
        <v>3017072</v>
      </c>
      <c r="C2276" s="17" t="s">
        <v>1577</v>
      </c>
      <c r="D2276" s="17" t="s">
        <v>534</v>
      </c>
      <c r="E2276" s="17" t="s">
        <v>445</v>
      </c>
      <c r="F2276" s="17" t="s">
        <v>2328</v>
      </c>
      <c r="G2276" s="20" t="s">
        <v>424</v>
      </c>
      <c r="H2276" s="20" t="s">
        <v>4545</v>
      </c>
      <c r="I2276" s="20" t="str">
        <f t="shared" si="341"/>
        <v>Gm Sieroszewice (2)</v>
      </c>
      <c r="J2276" s="18" t="s">
        <v>225</v>
      </c>
      <c r="K2276" s="188">
        <v>9207</v>
      </c>
      <c r="L2276" s="154">
        <v>1373</v>
      </c>
      <c r="M2276" s="189">
        <v>41</v>
      </c>
      <c r="N2276" s="187">
        <v>4078.55</v>
      </c>
      <c r="O2276" s="32">
        <f t="shared" si="337"/>
        <v>4.4531333999999999E-3</v>
      </c>
      <c r="P2276" s="32">
        <f t="shared" si="338"/>
        <v>1.4990994E-3</v>
      </c>
      <c r="Q2276" s="30">
        <f t="shared" si="339"/>
        <v>5.4675700000000004E-4</v>
      </c>
      <c r="R2276" s="94">
        <f t="shared" si="342"/>
        <v>273378</v>
      </c>
      <c r="S2276" s="124"/>
      <c r="T2276" s="124"/>
      <c r="U2276" s="124"/>
      <c r="V2276" s="125"/>
      <c r="W2276" s="96">
        <f t="shared" si="340"/>
        <v>273378</v>
      </c>
    </row>
    <row r="2277" spans="1:23" hidden="1">
      <c r="A2277" s="165" t="s">
        <v>7669</v>
      </c>
      <c r="B2277" s="162">
        <v>3017082</v>
      </c>
      <c r="C2277" s="17" t="s">
        <v>1577</v>
      </c>
      <c r="D2277" s="17" t="s">
        <v>534</v>
      </c>
      <c r="E2277" s="17" t="s">
        <v>469</v>
      </c>
      <c r="F2277" s="17" t="s">
        <v>2328</v>
      </c>
      <c r="G2277" s="20" t="s">
        <v>424</v>
      </c>
      <c r="H2277" s="20" t="s">
        <v>4546</v>
      </c>
      <c r="I2277" s="20" t="str">
        <f t="shared" si="341"/>
        <v>Gm Sośnie (2)</v>
      </c>
      <c r="J2277" s="18" t="s">
        <v>226</v>
      </c>
      <c r="K2277" s="188">
        <v>6145</v>
      </c>
      <c r="L2277" s="154">
        <v>895</v>
      </c>
      <c r="M2277" s="189">
        <v>18</v>
      </c>
      <c r="N2277" s="187">
        <v>4237.42</v>
      </c>
      <c r="O2277" s="32">
        <f t="shared" si="337"/>
        <v>2.9292107E-3</v>
      </c>
      <c r="P2277" s="32">
        <f t="shared" si="338"/>
        <v>6.1868860000000004E-4</v>
      </c>
      <c r="Q2277" s="30">
        <f t="shared" si="339"/>
        <v>2.256503E-4</v>
      </c>
      <c r="R2277" s="94">
        <f t="shared" si="342"/>
        <v>112825</v>
      </c>
      <c r="S2277" s="124"/>
      <c r="T2277" s="124"/>
      <c r="U2277" s="124"/>
      <c r="V2277" s="125"/>
      <c r="W2277" s="96">
        <f t="shared" si="340"/>
        <v>112825</v>
      </c>
    </row>
    <row r="2278" spans="1:23" hidden="1">
      <c r="A2278" s="165" t="s">
        <v>7670</v>
      </c>
      <c r="B2278" s="162">
        <v>3018012</v>
      </c>
      <c r="C2278" s="17" t="s">
        <v>1577</v>
      </c>
      <c r="D2278" s="17" t="s">
        <v>540</v>
      </c>
      <c r="E2278" s="17" t="s">
        <v>430</v>
      </c>
      <c r="F2278" s="17" t="s">
        <v>2328</v>
      </c>
      <c r="G2278" s="20" t="s">
        <v>424</v>
      </c>
      <c r="H2278" s="20" t="s">
        <v>4547</v>
      </c>
      <c r="I2278" s="20" t="str">
        <f t="shared" si="341"/>
        <v>Gm Czajków (2)</v>
      </c>
      <c r="J2278" s="18" t="s">
        <v>227</v>
      </c>
      <c r="K2278" s="188">
        <v>2424</v>
      </c>
      <c r="L2278" s="154">
        <v>344</v>
      </c>
      <c r="M2278" s="189">
        <v>21</v>
      </c>
      <c r="N2278" s="187">
        <v>4990.5200000000004</v>
      </c>
      <c r="O2278" s="32">
        <f t="shared" si="337"/>
        <v>8.6633662999999993E-3</v>
      </c>
      <c r="P2278" s="32">
        <f t="shared" si="338"/>
        <v>5.9717180000000002E-4</v>
      </c>
      <c r="Q2278" s="30">
        <f t="shared" si="339"/>
        <v>2.1780270000000001E-4</v>
      </c>
      <c r="R2278" s="94">
        <f t="shared" si="342"/>
        <v>108901</v>
      </c>
      <c r="S2278" s="124"/>
      <c r="T2278" s="124"/>
      <c r="U2278" s="124"/>
      <c r="V2278" s="125"/>
      <c r="W2278" s="96">
        <f t="shared" si="340"/>
        <v>108901</v>
      </c>
    </row>
    <row r="2279" spans="1:23" hidden="1">
      <c r="A2279" s="165" t="s">
        <v>7671</v>
      </c>
      <c r="B2279" s="162">
        <v>3018022</v>
      </c>
      <c r="C2279" s="17" t="s">
        <v>1577</v>
      </c>
      <c r="D2279" s="17" t="s">
        <v>540</v>
      </c>
      <c r="E2279" s="17" t="s">
        <v>429</v>
      </c>
      <c r="F2279" s="17" t="s">
        <v>2328</v>
      </c>
      <c r="G2279" s="20" t="s">
        <v>424</v>
      </c>
      <c r="H2279" s="20" t="s">
        <v>4548</v>
      </c>
      <c r="I2279" s="20" t="str">
        <f t="shared" si="341"/>
        <v>Gm Doruchów (2)</v>
      </c>
      <c r="J2279" s="18" t="s">
        <v>228</v>
      </c>
      <c r="K2279" s="188">
        <v>4977</v>
      </c>
      <c r="L2279" s="154">
        <v>770</v>
      </c>
      <c r="M2279" s="189">
        <v>27</v>
      </c>
      <c r="N2279" s="187">
        <v>3394.5</v>
      </c>
      <c r="O2279" s="32">
        <f t="shared" si="337"/>
        <v>5.4249546999999999E-3</v>
      </c>
      <c r="P2279" s="32">
        <f t="shared" si="338"/>
        <v>1.2305833E-3</v>
      </c>
      <c r="Q2279" s="30">
        <f t="shared" si="339"/>
        <v>4.4882290000000002E-4</v>
      </c>
      <c r="R2279" s="94">
        <f t="shared" si="342"/>
        <v>224411</v>
      </c>
      <c r="S2279" s="124"/>
      <c r="T2279" s="124"/>
      <c r="U2279" s="124"/>
      <c r="V2279" s="125"/>
      <c r="W2279" s="96">
        <f t="shared" si="340"/>
        <v>224411</v>
      </c>
    </row>
    <row r="2280" spans="1:23" hidden="1">
      <c r="A2280" s="165" t="s">
        <v>7672</v>
      </c>
      <c r="B2280" s="162">
        <v>3018033</v>
      </c>
      <c r="C2280" s="17" t="s">
        <v>1577</v>
      </c>
      <c r="D2280" s="17" t="s">
        <v>540</v>
      </c>
      <c r="E2280" s="17" t="s">
        <v>432</v>
      </c>
      <c r="F2280" s="17" t="s">
        <v>2329</v>
      </c>
      <c r="G2280" s="20" t="s">
        <v>425</v>
      </c>
      <c r="H2280" s="20" t="s">
        <v>4549</v>
      </c>
      <c r="I2280" s="20" t="str">
        <f t="shared" si="341"/>
        <v>M-Gm Grabów nad Prosną (3)</v>
      </c>
      <c r="J2280" s="18" t="s">
        <v>229</v>
      </c>
      <c r="K2280" s="188">
        <v>7673</v>
      </c>
      <c r="L2280" s="154">
        <v>1158</v>
      </c>
      <c r="M2280" s="189">
        <v>16</v>
      </c>
      <c r="N2280" s="187">
        <v>4490.49</v>
      </c>
      <c r="O2280" s="32">
        <f t="shared" si="337"/>
        <v>2.0852339E-3</v>
      </c>
      <c r="P2280" s="32">
        <f t="shared" si="338"/>
        <v>5.3773660000000002E-4</v>
      </c>
      <c r="Q2280" s="30">
        <f t="shared" si="339"/>
        <v>1.961252E-4</v>
      </c>
      <c r="R2280" s="94">
        <f t="shared" si="342"/>
        <v>98062</v>
      </c>
      <c r="S2280" s="124"/>
      <c r="T2280" s="124"/>
      <c r="U2280" s="124"/>
      <c r="V2280" s="125"/>
      <c r="W2280" s="96">
        <f t="shared" si="340"/>
        <v>98062</v>
      </c>
    </row>
    <row r="2281" spans="1:23" ht="20.25" hidden="1" customHeight="1">
      <c r="A2281" s="165" t="s">
        <v>7673</v>
      </c>
      <c r="B2281" s="162">
        <v>3018042</v>
      </c>
      <c r="C2281" s="17" t="s">
        <v>1577</v>
      </c>
      <c r="D2281" s="17" t="s">
        <v>540</v>
      </c>
      <c r="E2281" s="17" t="s">
        <v>434</v>
      </c>
      <c r="F2281" s="17" t="s">
        <v>2328</v>
      </c>
      <c r="G2281" s="20" t="s">
        <v>424</v>
      </c>
      <c r="H2281" s="20" t="s">
        <v>4550</v>
      </c>
      <c r="I2281" s="20" t="str">
        <f t="shared" si="341"/>
        <v>Gm Kobyla Góra (2)</v>
      </c>
      <c r="J2281" s="18" t="s">
        <v>230</v>
      </c>
      <c r="K2281" s="188">
        <v>6281</v>
      </c>
      <c r="L2281" s="154">
        <v>980</v>
      </c>
      <c r="M2281" s="189">
        <v>22</v>
      </c>
      <c r="N2281" s="187">
        <v>4198.32</v>
      </c>
      <c r="O2281" s="32">
        <f t="shared" si="337"/>
        <v>3.5026268999999999E-3</v>
      </c>
      <c r="P2281" s="32">
        <f t="shared" si="338"/>
        <v>8.1760660000000001E-4</v>
      </c>
      <c r="Q2281" s="30">
        <f t="shared" si="339"/>
        <v>2.9820049999999999E-4</v>
      </c>
      <c r="R2281" s="94">
        <f t="shared" si="342"/>
        <v>149100</v>
      </c>
      <c r="S2281" s="124"/>
      <c r="T2281" s="124"/>
      <c r="U2281" s="124"/>
      <c r="V2281" s="125"/>
      <c r="W2281" s="96">
        <f t="shared" si="340"/>
        <v>149100</v>
      </c>
    </row>
    <row r="2282" spans="1:23" hidden="1">
      <c r="A2282" s="165" t="s">
        <v>7674</v>
      </c>
      <c r="B2282" s="162">
        <v>3018052</v>
      </c>
      <c r="C2282" s="17" t="s">
        <v>1577</v>
      </c>
      <c r="D2282" s="17" t="s">
        <v>540</v>
      </c>
      <c r="E2282" s="17" t="s">
        <v>436</v>
      </c>
      <c r="F2282" s="17" t="s">
        <v>2328</v>
      </c>
      <c r="G2282" s="20" t="s">
        <v>424</v>
      </c>
      <c r="H2282" s="20" t="s">
        <v>4551</v>
      </c>
      <c r="I2282" s="20" t="str">
        <f t="shared" si="341"/>
        <v>Gm Kraszewice (2)</v>
      </c>
      <c r="J2282" s="18" t="s">
        <v>231</v>
      </c>
      <c r="K2282" s="188">
        <v>3490</v>
      </c>
      <c r="L2282" s="154">
        <v>539</v>
      </c>
      <c r="M2282" s="189">
        <v>31</v>
      </c>
      <c r="N2282" s="187">
        <v>4269.68</v>
      </c>
      <c r="O2282" s="32">
        <f t="shared" si="337"/>
        <v>8.8825213999999993E-3</v>
      </c>
      <c r="P2282" s="32">
        <f t="shared" si="338"/>
        <v>1.1213203E-3</v>
      </c>
      <c r="Q2282" s="30">
        <f t="shared" si="339"/>
        <v>4.0897200000000001E-4</v>
      </c>
      <c r="R2282" s="94">
        <f t="shared" si="342"/>
        <v>204486</v>
      </c>
      <c r="S2282" s="124"/>
      <c r="T2282" s="124"/>
      <c r="U2282" s="124"/>
      <c r="V2282" s="125"/>
      <c r="W2282" s="96">
        <f t="shared" si="340"/>
        <v>204486</v>
      </c>
    </row>
    <row r="2283" spans="1:23" hidden="1">
      <c r="A2283" s="165" t="s">
        <v>7675</v>
      </c>
      <c r="B2283" s="162">
        <v>3018063</v>
      </c>
      <c r="C2283" s="17" t="s">
        <v>1577</v>
      </c>
      <c r="D2283" s="17" t="s">
        <v>540</v>
      </c>
      <c r="E2283" s="17" t="s">
        <v>438</v>
      </c>
      <c r="F2283" s="17" t="s">
        <v>2329</v>
      </c>
      <c r="G2283" s="20" t="s">
        <v>425</v>
      </c>
      <c r="H2283" s="20" t="s">
        <v>4552</v>
      </c>
      <c r="I2283" s="20" t="str">
        <f t="shared" si="341"/>
        <v>M-Gm Mikstat (3)</v>
      </c>
      <c r="J2283" s="18" t="s">
        <v>232</v>
      </c>
      <c r="K2283" s="188">
        <v>5719</v>
      </c>
      <c r="L2283" s="154">
        <v>870</v>
      </c>
      <c r="M2283" s="189">
        <v>7</v>
      </c>
      <c r="N2283" s="187">
        <v>4399.96</v>
      </c>
      <c r="O2283" s="32">
        <f t="shared" si="337"/>
        <v>1.2239902E-3</v>
      </c>
      <c r="P2283" s="32">
        <f t="shared" si="338"/>
        <v>2.4201839999999999E-4</v>
      </c>
      <c r="Q2283" s="30">
        <f t="shared" si="339"/>
        <v>8.8269800000000007E-5</v>
      </c>
      <c r="R2283" s="94">
        <f t="shared" si="342"/>
        <v>44134</v>
      </c>
      <c r="S2283" s="124"/>
      <c r="T2283" s="124"/>
      <c r="U2283" s="124"/>
      <c r="V2283" s="125"/>
      <c r="W2283" s="96">
        <f t="shared" si="340"/>
        <v>44134</v>
      </c>
    </row>
    <row r="2284" spans="1:23" hidden="1">
      <c r="A2284" s="165" t="s">
        <v>7676</v>
      </c>
      <c r="B2284" s="162">
        <v>3018073</v>
      </c>
      <c r="C2284" s="17" t="s">
        <v>1577</v>
      </c>
      <c r="D2284" s="17" t="s">
        <v>540</v>
      </c>
      <c r="E2284" s="17" t="s">
        <v>445</v>
      </c>
      <c r="F2284" s="17" t="s">
        <v>2329</v>
      </c>
      <c r="G2284" s="20" t="s">
        <v>425</v>
      </c>
      <c r="H2284" s="20" t="s">
        <v>4553</v>
      </c>
      <c r="I2284" s="20" t="str">
        <f t="shared" si="341"/>
        <v>M-Gm Ostrzeszów (3)</v>
      </c>
      <c r="J2284" s="18" t="s">
        <v>233</v>
      </c>
      <c r="K2284" s="188">
        <v>23482</v>
      </c>
      <c r="L2284" s="154">
        <v>3413</v>
      </c>
      <c r="M2284" s="189">
        <v>9</v>
      </c>
      <c r="N2284" s="187">
        <v>5097.78</v>
      </c>
      <c r="O2284" s="32">
        <f t="shared" si="337"/>
        <v>3.832722E-4</v>
      </c>
      <c r="P2284" s="32">
        <f t="shared" si="338"/>
        <v>2.5660340000000002E-4</v>
      </c>
      <c r="Q2284" s="30">
        <f t="shared" si="339"/>
        <v>9.3589299999999995E-5</v>
      </c>
      <c r="R2284" s="94">
        <f t="shared" si="342"/>
        <v>46794</v>
      </c>
      <c r="S2284" s="124"/>
      <c r="T2284" s="124"/>
      <c r="U2284" s="124"/>
      <c r="V2284" s="125"/>
      <c r="W2284" s="96">
        <f t="shared" si="340"/>
        <v>46794</v>
      </c>
    </row>
    <row r="2285" spans="1:23" hidden="1">
      <c r="A2285" s="165" t="s">
        <v>7677</v>
      </c>
      <c r="B2285" s="162">
        <v>3019011</v>
      </c>
      <c r="C2285" s="17" t="s">
        <v>1577</v>
      </c>
      <c r="D2285" s="17" t="s">
        <v>546</v>
      </c>
      <c r="E2285" s="17" t="s">
        <v>430</v>
      </c>
      <c r="F2285" s="17" t="s">
        <v>2327</v>
      </c>
      <c r="G2285" s="20" t="s">
        <v>423</v>
      </c>
      <c r="H2285" s="20" t="s">
        <v>4554</v>
      </c>
      <c r="I2285" s="20" t="str">
        <f t="shared" si="341"/>
        <v>M Piła (1)</v>
      </c>
      <c r="J2285" s="18" t="s">
        <v>234</v>
      </c>
      <c r="K2285" s="188">
        <v>68762</v>
      </c>
      <c r="L2285" s="154">
        <v>9257</v>
      </c>
      <c r="M2285" s="189">
        <v>261</v>
      </c>
      <c r="N2285" s="187">
        <v>5380.9</v>
      </c>
      <c r="O2285" s="32">
        <f t="shared" ref="O2285:O2348" si="343" xml:space="preserve"> ROUNDDOWN(M2285/K2285,10)</f>
        <v>3.7957010999999999E-3</v>
      </c>
      <c r="P2285" s="32">
        <f t="shared" ref="P2285:P2348" si="344">ROUNDDOWN(L2285*O2285/N2285,10)</f>
        <v>6.5299121999999998E-3</v>
      </c>
      <c r="Q2285" s="30">
        <f t="shared" ref="Q2285:Q2348" si="345">ROUNDDOWN(P2285/$P$2498,10)</f>
        <v>2.3816137000000001E-3</v>
      </c>
      <c r="R2285" s="94">
        <f t="shared" si="342"/>
        <v>1190806</v>
      </c>
      <c r="S2285" s="124"/>
      <c r="T2285" s="124"/>
      <c r="U2285" s="124"/>
      <c r="V2285" s="125"/>
      <c r="W2285" s="96">
        <f t="shared" ref="W2285:W2348" si="346">MIN(R2285:U2285)</f>
        <v>1190806</v>
      </c>
    </row>
    <row r="2286" spans="1:23" hidden="1">
      <c r="A2286" s="165" t="s">
        <v>7678</v>
      </c>
      <c r="B2286" s="162">
        <v>3019022</v>
      </c>
      <c r="C2286" s="17" t="s">
        <v>1577</v>
      </c>
      <c r="D2286" s="17" t="s">
        <v>546</v>
      </c>
      <c r="E2286" s="17" t="s">
        <v>429</v>
      </c>
      <c r="F2286" s="17" t="s">
        <v>2328</v>
      </c>
      <c r="G2286" s="20" t="s">
        <v>424</v>
      </c>
      <c r="H2286" s="20" t="s">
        <v>4555</v>
      </c>
      <c r="I2286" s="20" t="str">
        <f t="shared" si="341"/>
        <v>Gm Białośliwie (2)</v>
      </c>
      <c r="J2286" s="18" t="s">
        <v>235</v>
      </c>
      <c r="K2286" s="188">
        <v>4520</v>
      </c>
      <c r="L2286" s="154">
        <v>710</v>
      </c>
      <c r="M2286" s="189">
        <v>5</v>
      </c>
      <c r="N2286" s="187">
        <v>4222.2</v>
      </c>
      <c r="O2286" s="32">
        <f t="shared" si="343"/>
        <v>1.1061946E-3</v>
      </c>
      <c r="P2286" s="32">
        <f t="shared" si="344"/>
        <v>1.860163E-4</v>
      </c>
      <c r="Q2286" s="30">
        <f t="shared" si="345"/>
        <v>6.7844500000000004E-5</v>
      </c>
      <c r="R2286" s="94">
        <f t="shared" si="342"/>
        <v>33922</v>
      </c>
      <c r="S2286" s="124"/>
      <c r="T2286" s="124"/>
      <c r="U2286" s="124"/>
      <c r="V2286" s="125"/>
      <c r="W2286" s="96">
        <f t="shared" si="346"/>
        <v>33922</v>
      </c>
    </row>
    <row r="2287" spans="1:23" hidden="1">
      <c r="A2287" s="165" t="s">
        <v>7679</v>
      </c>
      <c r="B2287" s="162">
        <v>3019033</v>
      </c>
      <c r="C2287" s="17" t="s">
        <v>1577</v>
      </c>
      <c r="D2287" s="17" t="s">
        <v>546</v>
      </c>
      <c r="E2287" s="17" t="s">
        <v>432</v>
      </c>
      <c r="F2287" s="17" t="s">
        <v>2329</v>
      </c>
      <c r="G2287" s="20" t="s">
        <v>425</v>
      </c>
      <c r="H2287" s="20" t="s">
        <v>4556</v>
      </c>
      <c r="I2287" s="20" t="str">
        <f t="shared" si="341"/>
        <v>M-Gm Kaczory (3)</v>
      </c>
      <c r="J2287" s="18" t="s">
        <v>236</v>
      </c>
      <c r="K2287" s="188">
        <v>7440</v>
      </c>
      <c r="L2287" s="154">
        <v>1143</v>
      </c>
      <c r="M2287" s="189">
        <v>20</v>
      </c>
      <c r="N2287" s="187">
        <v>5158.4799999999996</v>
      </c>
      <c r="O2287" s="32">
        <f t="shared" si="343"/>
        <v>2.688172E-3</v>
      </c>
      <c r="P2287" s="32">
        <f t="shared" si="344"/>
        <v>5.9563680000000003E-4</v>
      </c>
      <c r="Q2287" s="30">
        <f t="shared" si="345"/>
        <v>2.1724280000000001E-4</v>
      </c>
      <c r="R2287" s="94">
        <f t="shared" si="342"/>
        <v>108621</v>
      </c>
      <c r="S2287" s="124"/>
      <c r="T2287" s="124"/>
      <c r="U2287" s="124"/>
      <c r="V2287" s="125"/>
      <c r="W2287" s="96">
        <f t="shared" si="346"/>
        <v>108621</v>
      </c>
    </row>
    <row r="2288" spans="1:23" hidden="1">
      <c r="A2288" s="165" t="s">
        <v>7680</v>
      </c>
      <c r="B2288" s="162">
        <v>3019043</v>
      </c>
      <c r="C2288" s="17" t="s">
        <v>1577</v>
      </c>
      <c r="D2288" s="17" t="s">
        <v>546</v>
      </c>
      <c r="E2288" s="17" t="s">
        <v>434</v>
      </c>
      <c r="F2288" s="17" t="s">
        <v>2329</v>
      </c>
      <c r="G2288" s="20" t="s">
        <v>425</v>
      </c>
      <c r="H2288" s="20" t="s">
        <v>4557</v>
      </c>
      <c r="I2288" s="20" t="str">
        <f t="shared" si="341"/>
        <v>M-Gm Łobżenica (3)</v>
      </c>
      <c r="J2288" s="18" t="s">
        <v>237</v>
      </c>
      <c r="K2288" s="188">
        <v>8845</v>
      </c>
      <c r="L2288" s="154">
        <v>1266</v>
      </c>
      <c r="M2288" s="189">
        <v>65</v>
      </c>
      <c r="N2288" s="187">
        <v>3144.74</v>
      </c>
      <c r="O2288" s="32">
        <f t="shared" si="343"/>
        <v>7.3487845999999999E-3</v>
      </c>
      <c r="P2288" s="32">
        <f t="shared" si="344"/>
        <v>2.9584516000000002E-3</v>
      </c>
      <c r="Q2288" s="30">
        <f t="shared" si="345"/>
        <v>1.0790174E-3</v>
      </c>
      <c r="R2288" s="94">
        <f t="shared" si="342"/>
        <v>539508</v>
      </c>
      <c r="S2288" s="124"/>
      <c r="T2288" s="124"/>
      <c r="U2288" s="124"/>
      <c r="V2288" s="125"/>
      <c r="W2288" s="96">
        <f t="shared" si="346"/>
        <v>539508</v>
      </c>
    </row>
    <row r="2289" spans="1:23" hidden="1">
      <c r="A2289" s="165" t="s">
        <v>7681</v>
      </c>
      <c r="B2289" s="162">
        <v>3019053</v>
      </c>
      <c r="C2289" s="17" t="s">
        <v>1577</v>
      </c>
      <c r="D2289" s="17" t="s">
        <v>546</v>
      </c>
      <c r="E2289" s="17" t="s">
        <v>436</v>
      </c>
      <c r="F2289" s="17" t="s">
        <v>2329</v>
      </c>
      <c r="G2289" s="20" t="s">
        <v>425</v>
      </c>
      <c r="H2289" s="20" t="s">
        <v>4558</v>
      </c>
      <c r="I2289" s="20" t="str">
        <f t="shared" si="341"/>
        <v>M-Gm Miasteczko Krajeńskie (3)</v>
      </c>
      <c r="J2289" s="18" t="s">
        <v>238</v>
      </c>
      <c r="K2289" s="188">
        <v>2987</v>
      </c>
      <c r="L2289" s="154">
        <v>515</v>
      </c>
      <c r="M2289" s="189">
        <v>5</v>
      </c>
      <c r="N2289" s="187">
        <v>4264.16</v>
      </c>
      <c r="O2289" s="32">
        <f t="shared" si="343"/>
        <v>1.6739203000000001E-3</v>
      </c>
      <c r="P2289" s="32">
        <f t="shared" si="344"/>
        <v>2.021661E-4</v>
      </c>
      <c r="Q2289" s="30">
        <f t="shared" si="345"/>
        <v>7.3734700000000004E-5</v>
      </c>
      <c r="R2289" s="94">
        <f t="shared" si="342"/>
        <v>36867</v>
      </c>
      <c r="S2289" s="124"/>
      <c r="T2289" s="124"/>
      <c r="U2289" s="124"/>
      <c r="V2289" s="125"/>
      <c r="W2289" s="96">
        <f t="shared" si="346"/>
        <v>36867</v>
      </c>
    </row>
    <row r="2290" spans="1:23" hidden="1">
      <c r="A2290" s="165" t="s">
        <v>7682</v>
      </c>
      <c r="B2290" s="162">
        <v>3019062</v>
      </c>
      <c r="C2290" s="17" t="s">
        <v>1577</v>
      </c>
      <c r="D2290" s="17" t="s">
        <v>546</v>
      </c>
      <c r="E2290" s="17" t="s">
        <v>438</v>
      </c>
      <c r="F2290" s="17" t="s">
        <v>2328</v>
      </c>
      <c r="G2290" s="20" t="s">
        <v>424</v>
      </c>
      <c r="H2290" s="20" t="s">
        <v>3390</v>
      </c>
      <c r="I2290" s="20" t="str">
        <f t="shared" si="341"/>
        <v>Gm Szydłowo (2)</v>
      </c>
      <c r="J2290" s="18" t="s">
        <v>1437</v>
      </c>
      <c r="K2290" s="188">
        <v>9929</v>
      </c>
      <c r="L2290" s="154">
        <v>1659</v>
      </c>
      <c r="M2290" s="189">
        <v>24</v>
      </c>
      <c r="N2290" s="187">
        <v>6397.28</v>
      </c>
      <c r="O2290" s="32">
        <f t="shared" si="343"/>
        <v>2.4171618E-3</v>
      </c>
      <c r="P2290" s="32">
        <f t="shared" si="344"/>
        <v>6.2684000000000004E-4</v>
      </c>
      <c r="Q2290" s="30">
        <f t="shared" si="345"/>
        <v>2.2862340000000001E-4</v>
      </c>
      <c r="R2290" s="94">
        <f t="shared" si="342"/>
        <v>114311</v>
      </c>
      <c r="S2290" s="124"/>
      <c r="T2290" s="124"/>
      <c r="U2290" s="124"/>
      <c r="V2290" s="125"/>
      <c r="W2290" s="96">
        <f t="shared" si="346"/>
        <v>114311</v>
      </c>
    </row>
    <row r="2291" spans="1:23" hidden="1">
      <c r="A2291" s="165" t="s">
        <v>7683</v>
      </c>
      <c r="B2291" s="162">
        <v>3019073</v>
      </c>
      <c r="C2291" s="17" t="s">
        <v>1577</v>
      </c>
      <c r="D2291" s="17" t="s">
        <v>546</v>
      </c>
      <c r="E2291" s="17" t="s">
        <v>445</v>
      </c>
      <c r="F2291" s="17" t="s">
        <v>2329</v>
      </c>
      <c r="G2291" s="20" t="s">
        <v>425</v>
      </c>
      <c r="H2291" s="20" t="s">
        <v>4559</v>
      </c>
      <c r="I2291" s="20" t="str">
        <f t="shared" si="341"/>
        <v>M-Gm Ujście (3)</v>
      </c>
      <c r="J2291" s="18" t="s">
        <v>239</v>
      </c>
      <c r="K2291" s="188">
        <v>7442</v>
      </c>
      <c r="L2291" s="154">
        <v>1028</v>
      </c>
      <c r="M2291" s="189">
        <v>20</v>
      </c>
      <c r="N2291" s="187">
        <v>4893.62</v>
      </c>
      <c r="O2291" s="32">
        <f t="shared" si="343"/>
        <v>2.6874495999999999E-3</v>
      </c>
      <c r="P2291" s="32">
        <f t="shared" si="344"/>
        <v>5.6455100000000005E-4</v>
      </c>
      <c r="Q2291" s="30">
        <f t="shared" si="345"/>
        <v>2.0590509999999999E-4</v>
      </c>
      <c r="R2291" s="94">
        <f t="shared" si="342"/>
        <v>102952</v>
      </c>
      <c r="S2291" s="124"/>
      <c r="T2291" s="124"/>
      <c r="U2291" s="124"/>
      <c r="V2291" s="125"/>
      <c r="W2291" s="96">
        <f t="shared" si="346"/>
        <v>102952</v>
      </c>
    </row>
    <row r="2292" spans="1:23" hidden="1">
      <c r="A2292" s="165" t="s">
        <v>7684</v>
      </c>
      <c r="B2292" s="162">
        <v>3019083</v>
      </c>
      <c r="C2292" s="17" t="s">
        <v>1577</v>
      </c>
      <c r="D2292" s="17" t="s">
        <v>546</v>
      </c>
      <c r="E2292" s="17" t="s">
        <v>469</v>
      </c>
      <c r="F2292" s="17" t="s">
        <v>2329</v>
      </c>
      <c r="G2292" s="20" t="s">
        <v>425</v>
      </c>
      <c r="H2292" s="20" t="s">
        <v>4560</v>
      </c>
      <c r="I2292" s="20" t="str">
        <f t="shared" si="341"/>
        <v>M-Gm Wyrzysk (3)</v>
      </c>
      <c r="J2292" s="18" t="s">
        <v>240</v>
      </c>
      <c r="K2292" s="188">
        <v>12831</v>
      </c>
      <c r="L2292" s="154">
        <v>1905</v>
      </c>
      <c r="M2292" s="189">
        <v>21</v>
      </c>
      <c r="N2292" s="187">
        <v>4020.97</v>
      </c>
      <c r="O2292" s="32">
        <f t="shared" si="343"/>
        <v>1.6366612E-3</v>
      </c>
      <c r="P2292" s="32">
        <f t="shared" si="344"/>
        <v>7.7539480000000005E-4</v>
      </c>
      <c r="Q2292" s="30">
        <f t="shared" si="345"/>
        <v>2.828048E-4</v>
      </c>
      <c r="R2292" s="94">
        <f t="shared" si="342"/>
        <v>141402</v>
      </c>
      <c r="S2292" s="124"/>
      <c r="T2292" s="124"/>
      <c r="U2292" s="124"/>
      <c r="V2292" s="125"/>
      <c r="W2292" s="96">
        <f t="shared" si="346"/>
        <v>141402</v>
      </c>
    </row>
    <row r="2293" spans="1:23" hidden="1">
      <c r="A2293" s="165" t="s">
        <v>7685</v>
      </c>
      <c r="B2293" s="162">
        <v>3019093</v>
      </c>
      <c r="C2293" s="17" t="s">
        <v>1577</v>
      </c>
      <c r="D2293" s="17" t="s">
        <v>546</v>
      </c>
      <c r="E2293" s="17" t="s">
        <v>471</v>
      </c>
      <c r="F2293" s="17" t="s">
        <v>2329</v>
      </c>
      <c r="G2293" s="20" t="s">
        <v>425</v>
      </c>
      <c r="H2293" s="20" t="s">
        <v>4561</v>
      </c>
      <c r="I2293" s="20" t="str">
        <f t="shared" si="341"/>
        <v>M-Gm Wysoka (3)</v>
      </c>
      <c r="J2293" s="18" t="s">
        <v>241</v>
      </c>
      <c r="K2293" s="188">
        <v>5894</v>
      </c>
      <c r="L2293" s="154">
        <v>898</v>
      </c>
      <c r="M2293" s="189">
        <v>52</v>
      </c>
      <c r="N2293" s="187">
        <v>3867.09</v>
      </c>
      <c r="O2293" s="32">
        <f t="shared" si="343"/>
        <v>8.8225313000000003E-3</v>
      </c>
      <c r="P2293" s="32">
        <f t="shared" si="344"/>
        <v>2.0487324999999999E-3</v>
      </c>
      <c r="Q2293" s="30">
        <f t="shared" si="345"/>
        <v>7.4722129999999995E-4</v>
      </c>
      <c r="R2293" s="94">
        <f t="shared" si="342"/>
        <v>373610</v>
      </c>
      <c r="S2293" s="124"/>
      <c r="T2293" s="124"/>
      <c r="U2293" s="124"/>
      <c r="V2293" s="125"/>
      <c r="W2293" s="96">
        <f t="shared" si="346"/>
        <v>373610</v>
      </c>
    </row>
    <row r="2294" spans="1:23" hidden="1">
      <c r="A2294" s="165" t="s">
        <v>7686</v>
      </c>
      <c r="B2294" s="162">
        <v>3020013</v>
      </c>
      <c r="C2294" s="17" t="s">
        <v>1577</v>
      </c>
      <c r="D2294" s="17" t="s">
        <v>554</v>
      </c>
      <c r="E2294" s="17" t="s">
        <v>430</v>
      </c>
      <c r="F2294" s="17" t="s">
        <v>2329</v>
      </c>
      <c r="G2294" s="20" t="s">
        <v>425</v>
      </c>
      <c r="H2294" s="20" t="s">
        <v>4562</v>
      </c>
      <c r="I2294" s="20" t="str">
        <f t="shared" si="341"/>
        <v>M-Gm Chocz (3)</v>
      </c>
      <c r="J2294" s="18" t="s">
        <v>242</v>
      </c>
      <c r="K2294" s="188">
        <v>4326</v>
      </c>
      <c r="L2294" s="154">
        <v>600</v>
      </c>
      <c r="M2294" s="189">
        <v>24</v>
      </c>
      <c r="N2294" s="187">
        <v>3324.27</v>
      </c>
      <c r="O2294" s="32">
        <f t="shared" si="343"/>
        <v>5.5478502000000001E-3</v>
      </c>
      <c r="P2294" s="32">
        <f t="shared" si="344"/>
        <v>1.0013356000000001E-3</v>
      </c>
      <c r="Q2294" s="30">
        <f t="shared" si="345"/>
        <v>3.6521079999999998E-4</v>
      </c>
      <c r="R2294" s="94">
        <f t="shared" si="342"/>
        <v>182605</v>
      </c>
      <c r="S2294" s="124"/>
      <c r="T2294" s="124"/>
      <c r="U2294" s="124"/>
      <c r="V2294" s="125"/>
      <c r="W2294" s="96">
        <f t="shared" si="346"/>
        <v>182605</v>
      </c>
    </row>
    <row r="2295" spans="1:23" hidden="1">
      <c r="A2295" s="165" t="s">
        <v>7687</v>
      </c>
      <c r="B2295" s="162">
        <v>3020022</v>
      </c>
      <c r="C2295" s="17" t="s">
        <v>1577</v>
      </c>
      <c r="D2295" s="17" t="s">
        <v>554</v>
      </c>
      <c r="E2295" s="17" t="s">
        <v>429</v>
      </c>
      <c r="F2295" s="17" t="s">
        <v>2328</v>
      </c>
      <c r="G2295" s="20" t="s">
        <v>424</v>
      </c>
      <c r="H2295" s="20" t="s">
        <v>3735</v>
      </c>
      <c r="I2295" s="20" t="str">
        <f t="shared" si="341"/>
        <v>Gm Czermin (2)</v>
      </c>
      <c r="J2295" s="18" t="s">
        <v>1771</v>
      </c>
      <c r="K2295" s="188">
        <v>4741</v>
      </c>
      <c r="L2295" s="154">
        <v>773</v>
      </c>
      <c r="M2295" s="189">
        <v>25</v>
      </c>
      <c r="N2295" s="187">
        <v>3698.72</v>
      </c>
      <c r="O2295" s="32">
        <f t="shared" si="343"/>
        <v>5.2731491E-3</v>
      </c>
      <c r="P2295" s="32">
        <f t="shared" si="344"/>
        <v>1.1020418000000001E-3</v>
      </c>
      <c r="Q2295" s="30">
        <f t="shared" si="345"/>
        <v>4.0194070000000001E-4</v>
      </c>
      <c r="R2295" s="94">
        <f t="shared" si="342"/>
        <v>200970</v>
      </c>
      <c r="S2295" s="124"/>
      <c r="T2295" s="124"/>
      <c r="U2295" s="124"/>
      <c r="V2295" s="125"/>
      <c r="W2295" s="96">
        <f t="shared" si="346"/>
        <v>200970</v>
      </c>
    </row>
    <row r="2296" spans="1:23" hidden="1">
      <c r="A2296" s="165" t="s">
        <v>7688</v>
      </c>
      <c r="B2296" s="162">
        <v>3020033</v>
      </c>
      <c r="C2296" s="17" t="s">
        <v>1577</v>
      </c>
      <c r="D2296" s="17" t="s">
        <v>554</v>
      </c>
      <c r="E2296" s="17" t="s">
        <v>432</v>
      </c>
      <c r="F2296" s="17" t="s">
        <v>2329</v>
      </c>
      <c r="G2296" s="20" t="s">
        <v>425</v>
      </c>
      <c r="H2296" s="20" t="s">
        <v>4563</v>
      </c>
      <c r="I2296" s="20" t="str">
        <f t="shared" si="341"/>
        <v>M-Gm Dobrzyca (3)</v>
      </c>
      <c r="J2296" s="18" t="s">
        <v>243</v>
      </c>
      <c r="K2296" s="188">
        <v>7463</v>
      </c>
      <c r="L2296" s="154">
        <v>1101</v>
      </c>
      <c r="M2296" s="189">
        <v>10</v>
      </c>
      <c r="N2296" s="187">
        <v>5372.34</v>
      </c>
      <c r="O2296" s="32">
        <f t="shared" si="343"/>
        <v>1.3399436999999999E-3</v>
      </c>
      <c r="P2296" s="32">
        <f t="shared" si="344"/>
        <v>2.7460620000000001E-4</v>
      </c>
      <c r="Q2296" s="30">
        <f t="shared" si="345"/>
        <v>1.001553E-4</v>
      </c>
      <c r="R2296" s="94">
        <f t="shared" si="342"/>
        <v>50077</v>
      </c>
      <c r="S2296" s="124"/>
      <c r="T2296" s="124"/>
      <c r="U2296" s="124"/>
      <c r="V2296" s="125"/>
      <c r="W2296" s="96">
        <f t="shared" si="346"/>
        <v>50077</v>
      </c>
    </row>
    <row r="2297" spans="1:23" hidden="1">
      <c r="A2297" s="165" t="s">
        <v>7689</v>
      </c>
      <c r="B2297" s="162">
        <v>3020042</v>
      </c>
      <c r="C2297" s="17" t="s">
        <v>1577</v>
      </c>
      <c r="D2297" s="17" t="s">
        <v>554</v>
      </c>
      <c r="E2297" s="17" t="s">
        <v>434</v>
      </c>
      <c r="F2297" s="17" t="s">
        <v>2328</v>
      </c>
      <c r="G2297" s="20" t="s">
        <v>424</v>
      </c>
      <c r="H2297" s="20" t="s">
        <v>4564</v>
      </c>
      <c r="I2297" s="20" t="str">
        <f t="shared" si="341"/>
        <v>Gm Gizałki (2)</v>
      </c>
      <c r="J2297" s="18" t="s">
        <v>244</v>
      </c>
      <c r="K2297" s="188">
        <v>4361</v>
      </c>
      <c r="L2297" s="154">
        <v>688</v>
      </c>
      <c r="M2297" s="189">
        <v>33</v>
      </c>
      <c r="N2297" s="187">
        <v>3781.44</v>
      </c>
      <c r="O2297" s="32">
        <f t="shared" si="343"/>
        <v>7.5670716999999997E-3</v>
      </c>
      <c r="P2297" s="32">
        <f t="shared" si="344"/>
        <v>1.3767625999999999E-3</v>
      </c>
      <c r="Q2297" s="30">
        <f t="shared" si="345"/>
        <v>5.0213790000000003E-4</v>
      </c>
      <c r="R2297" s="94">
        <f t="shared" si="342"/>
        <v>251068</v>
      </c>
      <c r="S2297" s="124"/>
      <c r="T2297" s="124"/>
      <c r="U2297" s="124"/>
      <c r="V2297" s="125"/>
      <c r="W2297" s="96">
        <f t="shared" si="346"/>
        <v>251068</v>
      </c>
    </row>
    <row r="2298" spans="1:23" hidden="1">
      <c r="A2298" s="165" t="s">
        <v>7690</v>
      </c>
      <c r="B2298" s="162">
        <v>3020052</v>
      </c>
      <c r="C2298" s="17" t="s">
        <v>1577</v>
      </c>
      <c r="D2298" s="17" t="s">
        <v>554</v>
      </c>
      <c r="E2298" s="17" t="s">
        <v>436</v>
      </c>
      <c r="F2298" s="17" t="s">
        <v>2328</v>
      </c>
      <c r="G2298" s="20" t="s">
        <v>424</v>
      </c>
      <c r="H2298" s="20" t="s">
        <v>4565</v>
      </c>
      <c r="I2298" s="20" t="str">
        <f t="shared" si="341"/>
        <v>Gm Gołuchów (2)</v>
      </c>
      <c r="J2298" s="18" t="s">
        <v>245</v>
      </c>
      <c r="K2298" s="188">
        <v>10976</v>
      </c>
      <c r="L2298" s="154">
        <v>1694</v>
      </c>
      <c r="M2298" s="189">
        <v>13</v>
      </c>
      <c r="N2298" s="187">
        <v>4912.5</v>
      </c>
      <c r="O2298" s="32">
        <f t="shared" si="343"/>
        <v>1.1844023000000001E-3</v>
      </c>
      <c r="P2298" s="32">
        <f t="shared" si="344"/>
        <v>4.0842279999999998E-4</v>
      </c>
      <c r="Q2298" s="30">
        <f t="shared" si="345"/>
        <v>1.489614E-4</v>
      </c>
      <c r="R2298" s="94">
        <f t="shared" si="342"/>
        <v>74480</v>
      </c>
      <c r="S2298" s="124"/>
      <c r="T2298" s="124"/>
      <c r="U2298" s="124"/>
      <c r="V2298" s="125"/>
      <c r="W2298" s="96">
        <f t="shared" si="346"/>
        <v>74480</v>
      </c>
    </row>
    <row r="2299" spans="1:23" hidden="1">
      <c r="A2299" s="165" t="s">
        <v>7691</v>
      </c>
      <c r="B2299" s="162">
        <v>3020063</v>
      </c>
      <c r="C2299" s="17" t="s">
        <v>1577</v>
      </c>
      <c r="D2299" s="17" t="s">
        <v>554</v>
      </c>
      <c r="E2299" s="17" t="s">
        <v>438</v>
      </c>
      <c r="F2299" s="17" t="s">
        <v>2329</v>
      </c>
      <c r="G2299" s="20" t="s">
        <v>425</v>
      </c>
      <c r="H2299" s="20" t="s">
        <v>4566</v>
      </c>
      <c r="I2299" s="20" t="str">
        <f t="shared" si="341"/>
        <v>M-Gm Pleszew (3)</v>
      </c>
      <c r="J2299" s="18" t="s">
        <v>246</v>
      </c>
      <c r="K2299" s="188">
        <v>28669</v>
      </c>
      <c r="L2299" s="154">
        <v>4246</v>
      </c>
      <c r="M2299" s="189">
        <v>37</v>
      </c>
      <c r="N2299" s="187">
        <v>5043.33</v>
      </c>
      <c r="O2299" s="32">
        <f t="shared" si="343"/>
        <v>1.2905925999999999E-3</v>
      </c>
      <c r="P2299" s="32">
        <f t="shared" si="344"/>
        <v>1.0865550999999999E-3</v>
      </c>
      <c r="Q2299" s="30">
        <f t="shared" si="345"/>
        <v>3.9629239999999999E-4</v>
      </c>
      <c r="R2299" s="94">
        <f t="shared" si="342"/>
        <v>198146</v>
      </c>
      <c r="S2299" s="124"/>
      <c r="T2299" s="124"/>
      <c r="U2299" s="124"/>
      <c r="V2299" s="125"/>
      <c r="W2299" s="96">
        <f t="shared" si="346"/>
        <v>198146</v>
      </c>
    </row>
    <row r="2300" spans="1:23" hidden="1">
      <c r="A2300" s="165" t="s">
        <v>7692</v>
      </c>
      <c r="B2300" s="162">
        <v>3021011</v>
      </c>
      <c r="C2300" s="17" t="s">
        <v>1577</v>
      </c>
      <c r="D2300" s="17" t="s">
        <v>561</v>
      </c>
      <c r="E2300" s="17" t="s">
        <v>430</v>
      </c>
      <c r="F2300" s="17" t="s">
        <v>2327</v>
      </c>
      <c r="G2300" s="20" t="s">
        <v>423</v>
      </c>
      <c r="H2300" s="20" t="s">
        <v>4567</v>
      </c>
      <c r="I2300" s="20" t="str">
        <f t="shared" si="341"/>
        <v>M Luboń (1)</v>
      </c>
      <c r="J2300" s="18" t="s">
        <v>247</v>
      </c>
      <c r="K2300" s="188">
        <v>32727</v>
      </c>
      <c r="L2300" s="154">
        <v>4983</v>
      </c>
      <c r="M2300" s="189">
        <v>61</v>
      </c>
      <c r="N2300" s="187">
        <v>5529.51</v>
      </c>
      <c r="O2300" s="32">
        <f t="shared" si="343"/>
        <v>1.8639043999999999E-3</v>
      </c>
      <c r="P2300" s="32">
        <f t="shared" si="344"/>
        <v>1.6796851E-3</v>
      </c>
      <c r="Q2300" s="30">
        <f t="shared" si="345"/>
        <v>6.1262090000000001E-4</v>
      </c>
      <c r="R2300" s="94">
        <f t="shared" si="342"/>
        <v>306310</v>
      </c>
      <c r="S2300" s="124"/>
      <c r="T2300" s="124"/>
      <c r="U2300" s="124"/>
      <c r="V2300" s="125"/>
      <c r="W2300" s="96">
        <f t="shared" si="346"/>
        <v>306310</v>
      </c>
    </row>
    <row r="2301" spans="1:23" ht="20.25" hidden="1" customHeight="1">
      <c r="A2301" s="165" t="s">
        <v>7693</v>
      </c>
      <c r="B2301" s="162">
        <v>3021021</v>
      </c>
      <c r="C2301" s="17" t="s">
        <v>1577</v>
      </c>
      <c r="D2301" s="17" t="s">
        <v>561</v>
      </c>
      <c r="E2301" s="17" t="s">
        <v>429</v>
      </c>
      <c r="F2301" s="17" t="s">
        <v>2327</v>
      </c>
      <c r="G2301" s="20" t="s">
        <v>423</v>
      </c>
      <c r="H2301" s="20" t="s">
        <v>4568</v>
      </c>
      <c r="I2301" s="20" t="str">
        <f t="shared" si="341"/>
        <v>M Puszczykowo (1)</v>
      </c>
      <c r="J2301" s="18" t="s">
        <v>248</v>
      </c>
      <c r="K2301" s="188">
        <v>9158</v>
      </c>
      <c r="L2301" s="154">
        <v>1235</v>
      </c>
      <c r="M2301" s="189">
        <v>11</v>
      </c>
      <c r="N2301" s="187">
        <v>6692.96</v>
      </c>
      <c r="O2301" s="32">
        <f t="shared" si="343"/>
        <v>1.2011356000000001E-3</v>
      </c>
      <c r="P2301" s="32">
        <f t="shared" si="344"/>
        <v>2.216362E-4</v>
      </c>
      <c r="Q2301" s="30">
        <f t="shared" si="345"/>
        <v>8.0835900000000003E-5</v>
      </c>
      <c r="R2301" s="94">
        <f t="shared" si="342"/>
        <v>40417</v>
      </c>
      <c r="S2301" s="124"/>
      <c r="T2301" s="124"/>
      <c r="U2301" s="124"/>
      <c r="V2301" s="125"/>
      <c r="W2301" s="96">
        <f t="shared" si="346"/>
        <v>40417</v>
      </c>
    </row>
    <row r="2302" spans="1:23" hidden="1">
      <c r="A2302" s="165" t="s">
        <v>7694</v>
      </c>
      <c r="B2302" s="162">
        <v>3021033</v>
      </c>
      <c r="C2302" s="17" t="s">
        <v>1577</v>
      </c>
      <c r="D2302" s="17" t="s">
        <v>561</v>
      </c>
      <c r="E2302" s="17" t="s">
        <v>432</v>
      </c>
      <c r="F2302" s="17" t="s">
        <v>2329</v>
      </c>
      <c r="G2302" s="20" t="s">
        <v>425</v>
      </c>
      <c r="H2302" s="20" t="s">
        <v>4569</v>
      </c>
      <c r="I2302" s="20" t="str">
        <f t="shared" si="341"/>
        <v>M-Gm Buk (3)</v>
      </c>
      <c r="J2302" s="18" t="s">
        <v>249</v>
      </c>
      <c r="K2302" s="188">
        <v>13003</v>
      </c>
      <c r="L2302" s="154">
        <v>2016</v>
      </c>
      <c r="M2302" s="189">
        <v>2</v>
      </c>
      <c r="N2302" s="187">
        <v>6360.57</v>
      </c>
      <c r="O2302" s="32">
        <f t="shared" si="343"/>
        <v>1.5381060000000001E-4</v>
      </c>
      <c r="P2302" s="32">
        <f t="shared" si="344"/>
        <v>4.87506E-5</v>
      </c>
      <c r="Q2302" s="30">
        <f t="shared" si="345"/>
        <v>1.77804E-5</v>
      </c>
      <c r="R2302" s="94">
        <f t="shared" si="342"/>
        <v>8890</v>
      </c>
      <c r="S2302" s="124"/>
      <c r="T2302" s="124"/>
      <c r="U2302" s="124"/>
      <c r="V2302" s="125"/>
      <c r="W2302" s="96">
        <f t="shared" si="346"/>
        <v>8890</v>
      </c>
    </row>
    <row r="2303" spans="1:23" hidden="1">
      <c r="A2303" s="165" t="s">
        <v>7695</v>
      </c>
      <c r="B2303" s="162">
        <v>3021042</v>
      </c>
      <c r="C2303" s="17" t="s">
        <v>1577</v>
      </c>
      <c r="D2303" s="17" t="s">
        <v>561</v>
      </c>
      <c r="E2303" s="17" t="s">
        <v>434</v>
      </c>
      <c r="F2303" s="17" t="s">
        <v>2328</v>
      </c>
      <c r="G2303" s="20" t="s">
        <v>424</v>
      </c>
      <c r="H2303" s="20" t="s">
        <v>4570</v>
      </c>
      <c r="I2303" s="20" t="str">
        <f t="shared" si="341"/>
        <v>Gm Czerwonak (2)</v>
      </c>
      <c r="J2303" s="18" t="s">
        <v>250</v>
      </c>
      <c r="K2303" s="188">
        <v>28262</v>
      </c>
      <c r="L2303" s="154">
        <v>4547</v>
      </c>
      <c r="M2303" s="189">
        <v>12</v>
      </c>
      <c r="N2303" s="187">
        <v>6772.88</v>
      </c>
      <c r="O2303" s="32">
        <f t="shared" si="343"/>
        <v>4.2459840000000002E-4</v>
      </c>
      <c r="P2303" s="32">
        <f t="shared" si="344"/>
        <v>2.8505579999999999E-4</v>
      </c>
      <c r="Q2303" s="30">
        <f t="shared" si="345"/>
        <v>1.039666E-4</v>
      </c>
      <c r="R2303" s="94">
        <f t="shared" si="342"/>
        <v>51983</v>
      </c>
      <c r="S2303" s="124"/>
      <c r="T2303" s="124"/>
      <c r="U2303" s="124"/>
      <c r="V2303" s="125"/>
      <c r="W2303" s="96">
        <f t="shared" si="346"/>
        <v>51983</v>
      </c>
    </row>
    <row r="2304" spans="1:23" hidden="1">
      <c r="A2304" s="165" t="s">
        <v>7696</v>
      </c>
      <c r="B2304" s="162">
        <v>3021052</v>
      </c>
      <c r="C2304" s="17" t="s">
        <v>1577</v>
      </c>
      <c r="D2304" s="17" t="s">
        <v>561</v>
      </c>
      <c r="E2304" s="17" t="s">
        <v>436</v>
      </c>
      <c r="F2304" s="17" t="s">
        <v>2328</v>
      </c>
      <c r="G2304" s="20" t="s">
        <v>424</v>
      </c>
      <c r="H2304" s="20" t="s">
        <v>4571</v>
      </c>
      <c r="I2304" s="20" t="str">
        <f t="shared" si="341"/>
        <v>Gm Dopiewo (2)</v>
      </c>
      <c r="J2304" s="18" t="s">
        <v>251</v>
      </c>
      <c r="K2304" s="188">
        <v>37373</v>
      </c>
      <c r="L2304" s="154">
        <v>7689</v>
      </c>
      <c r="M2304" s="190">
        <v>8</v>
      </c>
      <c r="N2304" s="187">
        <v>6821.7</v>
      </c>
      <c r="O2304" s="32">
        <f t="shared" si="343"/>
        <v>2.140582E-4</v>
      </c>
      <c r="P2304" s="32">
        <f t="shared" si="344"/>
        <v>2.4127320000000001E-4</v>
      </c>
      <c r="Q2304" s="30">
        <f t="shared" si="345"/>
        <v>8.7997999999999993E-5</v>
      </c>
      <c r="R2304" s="94">
        <f t="shared" si="342"/>
        <v>43999</v>
      </c>
      <c r="S2304" s="124"/>
      <c r="T2304" s="124"/>
      <c r="U2304" s="124"/>
      <c r="V2304" s="125"/>
      <c r="W2304" s="96">
        <f t="shared" si="346"/>
        <v>43999</v>
      </c>
    </row>
    <row r="2305" spans="1:23" hidden="1">
      <c r="A2305" s="165" t="s">
        <v>7697</v>
      </c>
      <c r="B2305" s="162">
        <v>3021062</v>
      </c>
      <c r="C2305" s="17" t="s">
        <v>1577</v>
      </c>
      <c r="D2305" s="17" t="s">
        <v>561</v>
      </c>
      <c r="E2305" s="17" t="s">
        <v>438</v>
      </c>
      <c r="F2305" s="17" t="s">
        <v>2328</v>
      </c>
      <c r="G2305" s="20" t="s">
        <v>424</v>
      </c>
      <c r="H2305" s="20" t="s">
        <v>4572</v>
      </c>
      <c r="I2305" s="20" t="str">
        <f t="shared" si="341"/>
        <v>Gm Kleszczewo (2)</v>
      </c>
      <c r="J2305" s="18" t="s">
        <v>252</v>
      </c>
      <c r="K2305" s="188">
        <v>12420</v>
      </c>
      <c r="L2305" s="154">
        <v>2381</v>
      </c>
      <c r="M2305" s="189">
        <v>5</v>
      </c>
      <c r="N2305" s="187">
        <v>5679.73</v>
      </c>
      <c r="O2305" s="32">
        <f t="shared" si="343"/>
        <v>4.025764E-4</v>
      </c>
      <c r="P2305" s="32">
        <f t="shared" si="344"/>
        <v>1.6876400000000001E-4</v>
      </c>
      <c r="Q2305" s="30">
        <f t="shared" si="345"/>
        <v>6.1552199999999997E-5</v>
      </c>
      <c r="R2305" s="94">
        <f t="shared" si="342"/>
        <v>30776</v>
      </c>
      <c r="S2305" s="124"/>
      <c r="T2305" s="124"/>
      <c r="U2305" s="124"/>
      <c r="V2305" s="125"/>
      <c r="W2305" s="96">
        <f t="shared" si="346"/>
        <v>30776</v>
      </c>
    </row>
    <row r="2306" spans="1:23" hidden="1">
      <c r="A2306" s="165" t="s">
        <v>7698</v>
      </c>
      <c r="B2306" s="162">
        <v>3021072</v>
      </c>
      <c r="C2306" s="17" t="s">
        <v>1577</v>
      </c>
      <c r="D2306" s="17" t="s">
        <v>561</v>
      </c>
      <c r="E2306" s="17" t="s">
        <v>445</v>
      </c>
      <c r="F2306" s="17" t="s">
        <v>2328</v>
      </c>
      <c r="G2306" s="20" t="s">
        <v>424</v>
      </c>
      <c r="H2306" s="20" t="s">
        <v>4573</v>
      </c>
      <c r="I2306" s="20" t="str">
        <f t="shared" si="341"/>
        <v>Gm Komorniki (2)</v>
      </c>
      <c r="J2306" s="18" t="s">
        <v>253</v>
      </c>
      <c r="K2306" s="188">
        <v>37470</v>
      </c>
      <c r="L2306" s="154">
        <v>7791</v>
      </c>
      <c r="M2306" s="189">
        <v>9</v>
      </c>
      <c r="N2306" s="187">
        <v>7708.06</v>
      </c>
      <c r="O2306" s="32">
        <f t="shared" si="343"/>
        <v>2.401921E-4</v>
      </c>
      <c r="P2306" s="32">
        <f t="shared" si="344"/>
        <v>2.4277660000000001E-4</v>
      </c>
      <c r="Q2306" s="30">
        <f t="shared" si="345"/>
        <v>8.8546299999999996E-5</v>
      </c>
      <c r="R2306" s="94">
        <f t="shared" si="342"/>
        <v>44273</v>
      </c>
      <c r="S2306" s="124"/>
      <c r="T2306" s="124"/>
      <c r="U2306" s="124"/>
      <c r="V2306" s="125"/>
      <c r="W2306" s="96">
        <f t="shared" si="346"/>
        <v>44273</v>
      </c>
    </row>
    <row r="2307" spans="1:23" hidden="1">
      <c r="A2307" s="165" t="s">
        <v>7699</v>
      </c>
      <c r="B2307" s="162">
        <v>3021083</v>
      </c>
      <c r="C2307" s="17" t="s">
        <v>1577</v>
      </c>
      <c r="D2307" s="17" t="s">
        <v>561</v>
      </c>
      <c r="E2307" s="17" t="s">
        <v>469</v>
      </c>
      <c r="F2307" s="17" t="s">
        <v>2329</v>
      </c>
      <c r="G2307" s="20" t="s">
        <v>425</v>
      </c>
      <c r="H2307" s="20" t="s">
        <v>4574</v>
      </c>
      <c r="I2307" s="20" t="str">
        <f t="shared" si="341"/>
        <v>M-Gm Kostrzyn (3)</v>
      </c>
      <c r="J2307" s="18" t="s">
        <v>254</v>
      </c>
      <c r="K2307" s="188">
        <v>21003</v>
      </c>
      <c r="L2307" s="154">
        <v>3443</v>
      </c>
      <c r="M2307" s="189">
        <v>2</v>
      </c>
      <c r="N2307" s="187">
        <v>6164.59</v>
      </c>
      <c r="O2307" s="32">
        <f t="shared" si="343"/>
        <v>9.5224399999999996E-5</v>
      </c>
      <c r="P2307" s="32">
        <f t="shared" si="344"/>
        <v>5.3183999999999998E-5</v>
      </c>
      <c r="Q2307" s="30">
        <f t="shared" si="345"/>
        <v>1.9397400000000002E-5</v>
      </c>
      <c r="R2307" s="94">
        <f t="shared" si="342"/>
        <v>9698</v>
      </c>
      <c r="S2307" s="124"/>
      <c r="T2307" s="124"/>
      <c r="U2307" s="124"/>
      <c r="V2307" s="125"/>
      <c r="W2307" s="96">
        <f t="shared" si="346"/>
        <v>9698</v>
      </c>
    </row>
    <row r="2308" spans="1:23" hidden="1">
      <c r="A2308" s="165" t="s">
        <v>7700</v>
      </c>
      <c r="B2308" s="162">
        <v>3021093</v>
      </c>
      <c r="C2308" s="17" t="s">
        <v>1577</v>
      </c>
      <c r="D2308" s="17" t="s">
        <v>561</v>
      </c>
      <c r="E2308" s="17" t="s">
        <v>471</v>
      </c>
      <c r="F2308" s="17" t="s">
        <v>2329</v>
      </c>
      <c r="G2308" s="20" t="s">
        <v>425</v>
      </c>
      <c r="H2308" s="20" t="s">
        <v>4575</v>
      </c>
      <c r="I2308" s="20" t="str">
        <f t="shared" ref="I2308:I2371" si="347">CONCATENATE(G2308," ",H2308)</f>
        <v>M-Gm Kórnik (3)</v>
      </c>
      <c r="J2308" s="18" t="s">
        <v>255</v>
      </c>
      <c r="K2308" s="188">
        <v>38756</v>
      </c>
      <c r="L2308" s="154">
        <v>7277</v>
      </c>
      <c r="M2308" s="189">
        <v>14</v>
      </c>
      <c r="N2308" s="187">
        <v>8289.89</v>
      </c>
      <c r="O2308" s="32">
        <f t="shared" si="343"/>
        <v>3.6123429999999998E-4</v>
      </c>
      <c r="P2308" s="32">
        <f t="shared" si="344"/>
        <v>3.1709730000000001E-4</v>
      </c>
      <c r="Q2308" s="30">
        <f t="shared" si="345"/>
        <v>1.1565290000000001E-4</v>
      </c>
      <c r="R2308" s="94">
        <f t="shared" ref="R2308:R2371" si="348">ROUNDDOWN(500000000*Q2308,0)</f>
        <v>57826</v>
      </c>
      <c r="S2308" s="124"/>
      <c r="T2308" s="124"/>
      <c r="U2308" s="124"/>
      <c r="V2308" s="125"/>
      <c r="W2308" s="96">
        <f t="shared" si="346"/>
        <v>57826</v>
      </c>
    </row>
    <row r="2309" spans="1:23" hidden="1">
      <c r="A2309" s="165" t="s">
        <v>7701</v>
      </c>
      <c r="B2309" s="162">
        <v>3021103</v>
      </c>
      <c r="C2309" s="17" t="s">
        <v>1577</v>
      </c>
      <c r="D2309" s="17" t="s">
        <v>561</v>
      </c>
      <c r="E2309" s="17" t="s">
        <v>484</v>
      </c>
      <c r="F2309" s="17" t="s">
        <v>2329</v>
      </c>
      <c r="G2309" s="20" t="s">
        <v>425</v>
      </c>
      <c r="H2309" s="20" t="s">
        <v>4576</v>
      </c>
      <c r="I2309" s="20" t="str">
        <f t="shared" si="347"/>
        <v>M-Gm Mosina (3)</v>
      </c>
      <c r="J2309" s="18" t="s">
        <v>256</v>
      </c>
      <c r="K2309" s="188">
        <v>35963</v>
      </c>
      <c r="L2309" s="154">
        <v>6200</v>
      </c>
      <c r="M2309" s="189">
        <v>69</v>
      </c>
      <c r="N2309" s="187">
        <v>5740.18</v>
      </c>
      <c r="O2309" s="32">
        <f t="shared" si="343"/>
        <v>1.9186386000000001E-3</v>
      </c>
      <c r="P2309" s="32">
        <f t="shared" si="344"/>
        <v>2.0723321000000001E-3</v>
      </c>
      <c r="Q2309" s="30">
        <f t="shared" si="345"/>
        <v>7.5582860000000004E-4</v>
      </c>
      <c r="R2309" s="94">
        <f t="shared" si="348"/>
        <v>377914</v>
      </c>
      <c r="S2309" s="124"/>
      <c r="T2309" s="124"/>
      <c r="U2309" s="124"/>
      <c r="V2309" s="125"/>
      <c r="W2309" s="96">
        <f t="shared" si="346"/>
        <v>377914</v>
      </c>
    </row>
    <row r="2310" spans="1:23" ht="20.25" hidden="1" customHeight="1">
      <c r="A2310" s="165" t="s">
        <v>7702</v>
      </c>
      <c r="B2310" s="162">
        <v>3021113</v>
      </c>
      <c r="C2310" s="17" t="s">
        <v>1577</v>
      </c>
      <c r="D2310" s="17" t="s">
        <v>561</v>
      </c>
      <c r="E2310" s="17" t="s">
        <v>486</v>
      </c>
      <c r="F2310" s="17" t="s">
        <v>2329</v>
      </c>
      <c r="G2310" s="20" t="s">
        <v>425</v>
      </c>
      <c r="H2310" s="20" t="s">
        <v>4577</v>
      </c>
      <c r="I2310" s="20" t="str">
        <f t="shared" si="347"/>
        <v>M-Gm Murowana Goślina (3)</v>
      </c>
      <c r="J2310" s="18" t="s">
        <v>257</v>
      </c>
      <c r="K2310" s="188">
        <v>17093</v>
      </c>
      <c r="L2310" s="154">
        <v>2596</v>
      </c>
      <c r="M2310" s="189">
        <v>12</v>
      </c>
      <c r="N2310" s="187">
        <v>6315.93</v>
      </c>
      <c r="O2310" s="32">
        <f t="shared" si="343"/>
        <v>7.0204169999999995E-4</v>
      </c>
      <c r="P2310" s="32">
        <f t="shared" si="344"/>
        <v>2.8855610000000001E-4</v>
      </c>
      <c r="Q2310" s="30">
        <f t="shared" si="345"/>
        <v>1.052432E-4</v>
      </c>
      <c r="R2310" s="94">
        <f t="shared" si="348"/>
        <v>52621</v>
      </c>
      <c r="S2310" s="124"/>
      <c r="T2310" s="124"/>
      <c r="U2310" s="124"/>
      <c r="V2310" s="125"/>
      <c r="W2310" s="96">
        <f t="shared" si="346"/>
        <v>52621</v>
      </c>
    </row>
    <row r="2311" spans="1:23" hidden="1">
      <c r="A2311" s="165" t="s">
        <v>7703</v>
      </c>
      <c r="B2311" s="162">
        <v>3021123</v>
      </c>
      <c r="C2311" s="17" t="s">
        <v>1577</v>
      </c>
      <c r="D2311" s="17" t="s">
        <v>561</v>
      </c>
      <c r="E2311" s="17" t="s">
        <v>487</v>
      </c>
      <c r="F2311" s="17" t="s">
        <v>2329</v>
      </c>
      <c r="G2311" s="20" t="s">
        <v>425</v>
      </c>
      <c r="H2311" s="20" t="s">
        <v>4578</v>
      </c>
      <c r="I2311" s="20" t="str">
        <f t="shared" si="347"/>
        <v>M-Gm Pobiedziska (3)</v>
      </c>
      <c r="J2311" s="18" t="s">
        <v>258</v>
      </c>
      <c r="K2311" s="188">
        <v>21614</v>
      </c>
      <c r="L2311" s="154">
        <v>3455</v>
      </c>
      <c r="M2311" s="189">
        <v>5</v>
      </c>
      <c r="N2311" s="187">
        <v>5990.93</v>
      </c>
      <c r="O2311" s="32">
        <f t="shared" si="343"/>
        <v>2.3133149999999999E-4</v>
      </c>
      <c r="P2311" s="32">
        <f t="shared" si="344"/>
        <v>1.3341000000000001E-4</v>
      </c>
      <c r="Q2311" s="30">
        <f t="shared" si="345"/>
        <v>4.86577E-5</v>
      </c>
      <c r="R2311" s="94">
        <f t="shared" si="348"/>
        <v>24328</v>
      </c>
      <c r="S2311" s="124"/>
      <c r="T2311" s="124"/>
      <c r="U2311" s="124"/>
      <c r="V2311" s="125"/>
      <c r="W2311" s="96">
        <f t="shared" si="346"/>
        <v>24328</v>
      </c>
    </row>
    <row r="2312" spans="1:23" hidden="1">
      <c r="A2312" s="165" t="s">
        <v>7704</v>
      </c>
      <c r="B2312" s="162">
        <v>3021132</v>
      </c>
      <c r="C2312" s="17" t="s">
        <v>1577</v>
      </c>
      <c r="D2312" s="17" t="s">
        <v>561</v>
      </c>
      <c r="E2312" s="17" t="s">
        <v>489</v>
      </c>
      <c r="F2312" s="17" t="s">
        <v>2328</v>
      </c>
      <c r="G2312" s="20" t="s">
        <v>424</v>
      </c>
      <c r="H2312" s="20" t="s">
        <v>3685</v>
      </c>
      <c r="I2312" s="20" t="str">
        <f t="shared" si="347"/>
        <v>Gm Rokietnica (2)</v>
      </c>
      <c r="J2312" s="18" t="s">
        <v>1727</v>
      </c>
      <c r="K2312" s="188">
        <v>25442</v>
      </c>
      <c r="L2312" s="154">
        <v>4932</v>
      </c>
      <c r="M2312" s="189">
        <v>9</v>
      </c>
      <c r="N2312" s="187">
        <v>5841.7</v>
      </c>
      <c r="O2312" s="32">
        <f t="shared" si="343"/>
        <v>3.537457E-4</v>
      </c>
      <c r="P2312" s="32">
        <f t="shared" si="344"/>
        <v>2.9865849999999999E-4</v>
      </c>
      <c r="Q2312" s="30">
        <f t="shared" si="345"/>
        <v>1.089278E-4</v>
      </c>
      <c r="R2312" s="94">
        <f t="shared" si="348"/>
        <v>54463</v>
      </c>
      <c r="S2312" s="124"/>
      <c r="T2312" s="124"/>
      <c r="U2312" s="124"/>
      <c r="V2312" s="125"/>
      <c r="W2312" s="96">
        <f t="shared" si="346"/>
        <v>54463</v>
      </c>
    </row>
    <row r="2313" spans="1:23" hidden="1">
      <c r="A2313" s="165" t="s">
        <v>7705</v>
      </c>
      <c r="B2313" s="162">
        <v>3021143</v>
      </c>
      <c r="C2313" s="17" t="s">
        <v>1577</v>
      </c>
      <c r="D2313" s="17" t="s">
        <v>561</v>
      </c>
      <c r="E2313" s="17" t="s">
        <v>491</v>
      </c>
      <c r="F2313" s="17" t="s">
        <v>2329</v>
      </c>
      <c r="G2313" s="20" t="s">
        <v>425</v>
      </c>
      <c r="H2313" s="20" t="s">
        <v>4579</v>
      </c>
      <c r="I2313" s="20" t="str">
        <f t="shared" si="347"/>
        <v>M-Gm Stęszew (3)</v>
      </c>
      <c r="J2313" s="18" t="s">
        <v>259</v>
      </c>
      <c r="K2313" s="188">
        <v>15528</v>
      </c>
      <c r="L2313" s="154">
        <v>2355</v>
      </c>
      <c r="M2313" s="189">
        <v>11</v>
      </c>
      <c r="N2313" s="187">
        <v>6810.99</v>
      </c>
      <c r="O2313" s="32">
        <f t="shared" si="343"/>
        <v>7.0839769999999995E-4</v>
      </c>
      <c r="P2313" s="32">
        <f t="shared" si="344"/>
        <v>2.4493889999999997E-4</v>
      </c>
      <c r="Q2313" s="30">
        <f t="shared" si="345"/>
        <v>8.9334999999999998E-5</v>
      </c>
      <c r="R2313" s="94">
        <f t="shared" si="348"/>
        <v>44667</v>
      </c>
      <c r="S2313" s="124"/>
      <c r="T2313" s="124"/>
      <c r="U2313" s="124"/>
      <c r="V2313" s="125"/>
      <c r="W2313" s="96">
        <f t="shared" si="346"/>
        <v>44667</v>
      </c>
    </row>
    <row r="2314" spans="1:23" hidden="1">
      <c r="A2314" s="165" t="s">
        <v>7706</v>
      </c>
      <c r="B2314" s="162">
        <v>3021152</v>
      </c>
      <c r="C2314" s="17" t="s">
        <v>1577</v>
      </c>
      <c r="D2314" s="17" t="s">
        <v>561</v>
      </c>
      <c r="E2314" s="17" t="s">
        <v>523</v>
      </c>
      <c r="F2314" s="17" t="s">
        <v>2328</v>
      </c>
      <c r="G2314" s="20" t="s">
        <v>424</v>
      </c>
      <c r="H2314" s="20" t="s">
        <v>4580</v>
      </c>
      <c r="I2314" s="20" t="str">
        <f t="shared" si="347"/>
        <v>Gm Suchy Las (2)</v>
      </c>
      <c r="J2314" s="18" t="s">
        <v>260</v>
      </c>
      <c r="K2314" s="188">
        <v>21210</v>
      </c>
      <c r="L2314" s="154">
        <v>3833</v>
      </c>
      <c r="M2314" s="190">
        <v>3</v>
      </c>
      <c r="N2314" s="187">
        <v>10388.31</v>
      </c>
      <c r="O2314" s="32">
        <f t="shared" si="343"/>
        <v>1.414427E-4</v>
      </c>
      <c r="P2314" s="32">
        <f t="shared" si="344"/>
        <v>5.2188400000000003E-5</v>
      </c>
      <c r="Q2314" s="30">
        <f t="shared" si="345"/>
        <v>1.9034299999999998E-5</v>
      </c>
      <c r="R2314" s="94">
        <f t="shared" si="348"/>
        <v>9517</v>
      </c>
      <c r="S2314" s="124"/>
      <c r="T2314" s="124"/>
      <c r="U2314" s="124"/>
      <c r="V2314" s="125"/>
      <c r="W2314" s="96">
        <f t="shared" si="346"/>
        <v>9517</v>
      </c>
    </row>
    <row r="2315" spans="1:23" hidden="1">
      <c r="A2315" s="165" t="s">
        <v>7707</v>
      </c>
      <c r="B2315" s="162">
        <v>3021163</v>
      </c>
      <c r="C2315" s="17" t="s">
        <v>1577</v>
      </c>
      <c r="D2315" s="17" t="s">
        <v>561</v>
      </c>
      <c r="E2315" s="17" t="s">
        <v>527</v>
      </c>
      <c r="F2315" s="17" t="s">
        <v>2329</v>
      </c>
      <c r="G2315" s="20" t="s">
        <v>425</v>
      </c>
      <c r="H2315" s="20" t="s">
        <v>4581</v>
      </c>
      <c r="I2315" s="20" t="str">
        <f t="shared" si="347"/>
        <v>M-Gm Swarzędz (3)</v>
      </c>
      <c r="J2315" s="18" t="s">
        <v>261</v>
      </c>
      <c r="K2315" s="188">
        <v>57433</v>
      </c>
      <c r="L2315" s="154">
        <v>9665</v>
      </c>
      <c r="M2315" s="189">
        <v>7</v>
      </c>
      <c r="N2315" s="187">
        <v>7307.86</v>
      </c>
      <c r="O2315" s="32">
        <f t="shared" si="343"/>
        <v>1.218811E-4</v>
      </c>
      <c r="P2315" s="32">
        <f t="shared" si="344"/>
        <v>1.611936E-4</v>
      </c>
      <c r="Q2315" s="30">
        <f t="shared" si="345"/>
        <v>5.87911E-5</v>
      </c>
      <c r="R2315" s="94">
        <f t="shared" si="348"/>
        <v>29395</v>
      </c>
      <c r="S2315" s="124"/>
      <c r="T2315" s="124"/>
      <c r="U2315" s="124"/>
      <c r="V2315" s="125"/>
      <c r="W2315" s="96">
        <f t="shared" si="346"/>
        <v>29395</v>
      </c>
    </row>
    <row r="2316" spans="1:23" hidden="1">
      <c r="A2316" s="165" t="s">
        <v>7708</v>
      </c>
      <c r="B2316" s="162">
        <v>3021172</v>
      </c>
      <c r="C2316" s="17" t="s">
        <v>1577</v>
      </c>
      <c r="D2316" s="17" t="s">
        <v>561</v>
      </c>
      <c r="E2316" s="17" t="s">
        <v>534</v>
      </c>
      <c r="F2316" s="17" t="s">
        <v>2328</v>
      </c>
      <c r="G2316" s="20" t="s">
        <v>424</v>
      </c>
      <c r="H2316" s="20" t="s">
        <v>4582</v>
      </c>
      <c r="I2316" s="20" t="str">
        <f t="shared" si="347"/>
        <v>Gm Tarnowo Podgórne (2)</v>
      </c>
      <c r="J2316" s="18" t="s">
        <v>262</v>
      </c>
      <c r="K2316" s="188">
        <v>34937</v>
      </c>
      <c r="L2316" s="154">
        <v>6464</v>
      </c>
      <c r="M2316" s="189">
        <v>17</v>
      </c>
      <c r="N2316" s="187">
        <v>10604.59</v>
      </c>
      <c r="O2316" s="32">
        <f t="shared" si="343"/>
        <v>4.865901E-4</v>
      </c>
      <c r="P2316" s="32">
        <f t="shared" si="344"/>
        <v>2.9659970000000001E-4</v>
      </c>
      <c r="Q2316" s="30">
        <f t="shared" si="345"/>
        <v>1.081769E-4</v>
      </c>
      <c r="R2316" s="94">
        <f t="shared" si="348"/>
        <v>54088</v>
      </c>
      <c r="S2316" s="124"/>
      <c r="T2316" s="124"/>
      <c r="U2316" s="124"/>
      <c r="V2316" s="125"/>
      <c r="W2316" s="96">
        <f t="shared" si="346"/>
        <v>54088</v>
      </c>
    </row>
    <row r="2317" spans="1:23" hidden="1">
      <c r="A2317" s="165" t="s">
        <v>7709</v>
      </c>
      <c r="B2317" s="162">
        <v>3022013</v>
      </c>
      <c r="C2317" s="17" t="s">
        <v>1577</v>
      </c>
      <c r="D2317" s="17" t="s">
        <v>570</v>
      </c>
      <c r="E2317" s="17" t="s">
        <v>430</v>
      </c>
      <c r="F2317" s="17" t="s">
        <v>2329</v>
      </c>
      <c r="G2317" s="20" t="s">
        <v>425</v>
      </c>
      <c r="H2317" s="20" t="s">
        <v>4583</v>
      </c>
      <c r="I2317" s="20" t="str">
        <f t="shared" si="347"/>
        <v>M-Gm Bojanowo (3)</v>
      </c>
      <c r="J2317" s="18" t="s">
        <v>263</v>
      </c>
      <c r="K2317" s="188">
        <v>8076</v>
      </c>
      <c r="L2317" s="154">
        <v>1180</v>
      </c>
      <c r="M2317" s="189">
        <v>46</v>
      </c>
      <c r="N2317" s="187">
        <v>4057.7</v>
      </c>
      <c r="O2317" s="32">
        <f t="shared" si="343"/>
        <v>5.695889E-3</v>
      </c>
      <c r="P2317" s="32">
        <f t="shared" si="344"/>
        <v>1.6563936999999999E-3</v>
      </c>
      <c r="Q2317" s="30">
        <f t="shared" si="345"/>
        <v>6.0412599999999997E-4</v>
      </c>
      <c r="R2317" s="94">
        <f t="shared" si="348"/>
        <v>302063</v>
      </c>
      <c r="S2317" s="124"/>
      <c r="T2317" s="124"/>
      <c r="U2317" s="124"/>
      <c r="V2317" s="125"/>
      <c r="W2317" s="96">
        <f t="shared" si="346"/>
        <v>302063</v>
      </c>
    </row>
    <row r="2318" spans="1:23" hidden="1">
      <c r="A2318" s="165" t="s">
        <v>7710</v>
      </c>
      <c r="B2318" s="162">
        <v>3022023</v>
      </c>
      <c r="C2318" s="17" t="s">
        <v>1577</v>
      </c>
      <c r="D2318" s="17" t="s">
        <v>570</v>
      </c>
      <c r="E2318" s="17" t="s">
        <v>429</v>
      </c>
      <c r="F2318" s="17" t="s">
        <v>2329</v>
      </c>
      <c r="G2318" s="20" t="s">
        <v>425</v>
      </c>
      <c r="H2318" s="20" t="s">
        <v>4584</v>
      </c>
      <c r="I2318" s="20" t="str">
        <f t="shared" si="347"/>
        <v>M-Gm Jutrosin (3)</v>
      </c>
      <c r="J2318" s="18" t="s">
        <v>264</v>
      </c>
      <c r="K2318" s="188">
        <v>6832</v>
      </c>
      <c r="L2318" s="154">
        <v>1124</v>
      </c>
      <c r="M2318" s="189">
        <v>10</v>
      </c>
      <c r="N2318" s="187">
        <v>4192.01</v>
      </c>
      <c r="O2318" s="32">
        <f t="shared" si="343"/>
        <v>1.4637001999999999E-3</v>
      </c>
      <c r="P2318" s="32">
        <f t="shared" si="344"/>
        <v>3.9246060000000001E-4</v>
      </c>
      <c r="Q2318" s="30">
        <f t="shared" si="345"/>
        <v>1.4313959999999999E-4</v>
      </c>
      <c r="R2318" s="94">
        <f t="shared" si="348"/>
        <v>71569</v>
      </c>
      <c r="S2318" s="124"/>
      <c r="T2318" s="124"/>
      <c r="U2318" s="124"/>
      <c r="V2318" s="125"/>
      <c r="W2318" s="96">
        <f t="shared" si="346"/>
        <v>71569</v>
      </c>
    </row>
    <row r="2319" spans="1:23" hidden="1">
      <c r="A2319" s="165" t="s">
        <v>7711</v>
      </c>
      <c r="B2319" s="162">
        <v>3022033</v>
      </c>
      <c r="C2319" s="17" t="s">
        <v>1577</v>
      </c>
      <c r="D2319" s="17" t="s">
        <v>570</v>
      </c>
      <c r="E2319" s="17" t="s">
        <v>432</v>
      </c>
      <c r="F2319" s="17" t="s">
        <v>2329</v>
      </c>
      <c r="G2319" s="20" t="s">
        <v>425</v>
      </c>
      <c r="H2319" s="20" t="s">
        <v>4585</v>
      </c>
      <c r="I2319" s="20" t="str">
        <f t="shared" si="347"/>
        <v>M-Gm Miejska Górka (3)</v>
      </c>
      <c r="J2319" s="18" t="s">
        <v>265</v>
      </c>
      <c r="K2319" s="188">
        <v>8675</v>
      </c>
      <c r="L2319" s="154">
        <v>1310</v>
      </c>
      <c r="M2319" s="189">
        <v>8</v>
      </c>
      <c r="N2319" s="187">
        <v>4638.18</v>
      </c>
      <c r="O2319" s="32">
        <f t="shared" si="343"/>
        <v>9.2219019999999999E-4</v>
      </c>
      <c r="P2319" s="32">
        <f t="shared" si="344"/>
        <v>2.6046179999999997E-4</v>
      </c>
      <c r="Q2319" s="30">
        <f t="shared" si="345"/>
        <v>9.4996500000000004E-5</v>
      </c>
      <c r="R2319" s="94">
        <f t="shared" si="348"/>
        <v>47498</v>
      </c>
      <c r="S2319" s="124"/>
      <c r="T2319" s="124"/>
      <c r="U2319" s="124"/>
      <c r="V2319" s="125"/>
      <c r="W2319" s="96">
        <f t="shared" si="346"/>
        <v>47498</v>
      </c>
    </row>
    <row r="2320" spans="1:23" hidden="1">
      <c r="A2320" s="165" t="s">
        <v>7712</v>
      </c>
      <c r="B2320" s="162">
        <v>3022042</v>
      </c>
      <c r="C2320" s="17" t="s">
        <v>1577</v>
      </c>
      <c r="D2320" s="17" t="s">
        <v>570</v>
      </c>
      <c r="E2320" s="17" t="s">
        <v>434</v>
      </c>
      <c r="F2320" s="17" t="s">
        <v>2328</v>
      </c>
      <c r="G2320" s="20" t="s">
        <v>424</v>
      </c>
      <c r="H2320" s="20" t="s">
        <v>4586</v>
      </c>
      <c r="I2320" s="20" t="str">
        <f t="shared" si="347"/>
        <v>Gm Pakosław (2)</v>
      </c>
      <c r="J2320" s="18" t="s">
        <v>266</v>
      </c>
      <c r="K2320" s="188">
        <v>4770</v>
      </c>
      <c r="L2320" s="154">
        <v>800</v>
      </c>
      <c r="M2320" s="189">
        <v>6</v>
      </c>
      <c r="N2320" s="187">
        <v>3949.12</v>
      </c>
      <c r="O2320" s="32">
        <f t="shared" si="343"/>
        <v>1.2578616000000001E-3</v>
      </c>
      <c r="P2320" s="32">
        <f t="shared" si="344"/>
        <v>2.5481350000000001E-4</v>
      </c>
      <c r="Q2320" s="30">
        <f t="shared" si="345"/>
        <v>9.29365E-5</v>
      </c>
      <c r="R2320" s="94">
        <f t="shared" si="348"/>
        <v>46468</v>
      </c>
      <c r="S2320" s="124"/>
      <c r="T2320" s="124"/>
      <c r="U2320" s="124"/>
      <c r="V2320" s="125"/>
      <c r="W2320" s="96">
        <f t="shared" si="346"/>
        <v>46468</v>
      </c>
    </row>
    <row r="2321" spans="1:23" hidden="1">
      <c r="A2321" s="165" t="s">
        <v>7713</v>
      </c>
      <c r="B2321" s="162">
        <v>3022053</v>
      </c>
      <c r="C2321" s="17" t="s">
        <v>1577</v>
      </c>
      <c r="D2321" s="17" t="s">
        <v>570</v>
      </c>
      <c r="E2321" s="17" t="s">
        <v>436</v>
      </c>
      <c r="F2321" s="17" t="s">
        <v>2329</v>
      </c>
      <c r="G2321" s="20" t="s">
        <v>425</v>
      </c>
      <c r="H2321" s="20" t="s">
        <v>4587</v>
      </c>
      <c r="I2321" s="20" t="str">
        <f t="shared" si="347"/>
        <v>M-Gm Rawicz (3)</v>
      </c>
      <c r="J2321" s="18" t="s">
        <v>267</v>
      </c>
      <c r="K2321" s="188">
        <v>29689</v>
      </c>
      <c r="L2321" s="154">
        <v>4513</v>
      </c>
      <c r="M2321" s="189">
        <v>52</v>
      </c>
      <c r="N2321" s="187">
        <v>5577.8</v>
      </c>
      <c r="O2321" s="32">
        <f t="shared" si="343"/>
        <v>1.7514904E-3</v>
      </c>
      <c r="P2321" s="32">
        <f t="shared" si="344"/>
        <v>1.4171315E-3</v>
      </c>
      <c r="Q2321" s="30">
        <f t="shared" si="345"/>
        <v>5.168614E-4</v>
      </c>
      <c r="R2321" s="94">
        <f t="shared" si="348"/>
        <v>258430</v>
      </c>
      <c r="S2321" s="124"/>
      <c r="T2321" s="124"/>
      <c r="U2321" s="124"/>
      <c r="V2321" s="125"/>
      <c r="W2321" s="96">
        <f t="shared" si="346"/>
        <v>258430</v>
      </c>
    </row>
    <row r="2322" spans="1:23" hidden="1">
      <c r="A2322" s="165" t="s">
        <v>7714</v>
      </c>
      <c r="B2322" s="162">
        <v>3023011</v>
      </c>
      <c r="C2322" s="17" t="s">
        <v>1577</v>
      </c>
      <c r="D2322" s="17" t="s">
        <v>574</v>
      </c>
      <c r="E2322" s="17" t="s">
        <v>430</v>
      </c>
      <c r="F2322" s="17" t="s">
        <v>2327</v>
      </c>
      <c r="G2322" s="20" t="s">
        <v>423</v>
      </c>
      <c r="H2322" s="20" t="s">
        <v>4588</v>
      </c>
      <c r="I2322" s="20" t="str">
        <f t="shared" si="347"/>
        <v>M Słupca (1)</v>
      </c>
      <c r="J2322" s="18" t="s">
        <v>268</v>
      </c>
      <c r="K2322" s="188">
        <v>12674</v>
      </c>
      <c r="L2322" s="154">
        <v>1632</v>
      </c>
      <c r="M2322" s="189">
        <v>2</v>
      </c>
      <c r="N2322" s="187">
        <v>4476.84</v>
      </c>
      <c r="O2322" s="32">
        <f t="shared" si="343"/>
        <v>1.578033E-4</v>
      </c>
      <c r="P2322" s="32">
        <f t="shared" si="344"/>
        <v>5.7525999999999998E-5</v>
      </c>
      <c r="Q2322" s="30">
        <f t="shared" si="345"/>
        <v>2.0981000000000001E-5</v>
      </c>
      <c r="R2322" s="94">
        <f t="shared" si="348"/>
        <v>10490</v>
      </c>
      <c r="S2322" s="124"/>
      <c r="T2322" s="124"/>
      <c r="U2322" s="124"/>
      <c r="V2322" s="125"/>
      <c r="W2322" s="96">
        <f t="shared" si="346"/>
        <v>10490</v>
      </c>
    </row>
    <row r="2323" spans="1:23" hidden="1">
      <c r="A2323" s="165" t="s">
        <v>7715</v>
      </c>
      <c r="B2323" s="162">
        <v>3023022</v>
      </c>
      <c r="C2323" s="17" t="s">
        <v>1577</v>
      </c>
      <c r="D2323" s="17" t="s">
        <v>574</v>
      </c>
      <c r="E2323" s="17" t="s">
        <v>429</v>
      </c>
      <c r="F2323" s="17" t="s">
        <v>2328</v>
      </c>
      <c r="G2323" s="20" t="s">
        <v>424</v>
      </c>
      <c r="H2323" s="20" t="s">
        <v>4589</v>
      </c>
      <c r="I2323" s="20" t="str">
        <f t="shared" si="347"/>
        <v>Gm Lądek (2)</v>
      </c>
      <c r="J2323" s="18" t="s">
        <v>269</v>
      </c>
      <c r="K2323" s="188">
        <v>5398</v>
      </c>
      <c r="L2323" s="154">
        <v>784</v>
      </c>
      <c r="M2323" s="189">
        <v>17</v>
      </c>
      <c r="N2323" s="187">
        <v>4197.5</v>
      </c>
      <c r="O2323" s="32">
        <f t="shared" si="343"/>
        <v>3.1493145E-3</v>
      </c>
      <c r="P2323" s="32">
        <f t="shared" si="344"/>
        <v>5.8822210000000004E-4</v>
      </c>
      <c r="Q2323" s="30">
        <f t="shared" si="345"/>
        <v>2.1453849999999999E-4</v>
      </c>
      <c r="R2323" s="94">
        <f t="shared" si="348"/>
        <v>107269</v>
      </c>
      <c r="S2323" s="124"/>
      <c r="T2323" s="124"/>
      <c r="U2323" s="124"/>
      <c r="V2323" s="125"/>
      <c r="W2323" s="96">
        <f t="shared" si="346"/>
        <v>107269</v>
      </c>
    </row>
    <row r="2324" spans="1:23" hidden="1">
      <c r="A2324" s="165" t="s">
        <v>7716</v>
      </c>
      <c r="B2324" s="162">
        <v>3023032</v>
      </c>
      <c r="C2324" s="17" t="s">
        <v>1577</v>
      </c>
      <c r="D2324" s="17" t="s">
        <v>574</v>
      </c>
      <c r="E2324" s="17" t="s">
        <v>432</v>
      </c>
      <c r="F2324" s="17" t="s">
        <v>2328</v>
      </c>
      <c r="G2324" s="20" t="s">
        <v>424</v>
      </c>
      <c r="H2324" s="20" t="s">
        <v>4590</v>
      </c>
      <c r="I2324" s="20" t="str">
        <f t="shared" si="347"/>
        <v>Gm Orchowo (2)</v>
      </c>
      <c r="J2324" s="18" t="s">
        <v>270</v>
      </c>
      <c r="K2324" s="188">
        <v>3519</v>
      </c>
      <c r="L2324" s="154">
        <v>516</v>
      </c>
      <c r="M2324" s="189">
        <v>5</v>
      </c>
      <c r="N2324" s="187">
        <v>3370.34</v>
      </c>
      <c r="O2324" s="32">
        <f t="shared" si="343"/>
        <v>1.4208580999999999E-3</v>
      </c>
      <c r="P2324" s="32">
        <f t="shared" si="344"/>
        <v>2.175337E-4</v>
      </c>
      <c r="Q2324" s="30">
        <f t="shared" si="345"/>
        <v>7.9339599999999995E-5</v>
      </c>
      <c r="R2324" s="94">
        <f t="shared" si="348"/>
        <v>39669</v>
      </c>
      <c r="S2324" s="124"/>
      <c r="T2324" s="124"/>
      <c r="U2324" s="124"/>
      <c r="V2324" s="125"/>
      <c r="W2324" s="96">
        <f t="shared" si="346"/>
        <v>39669</v>
      </c>
    </row>
    <row r="2325" spans="1:23" hidden="1">
      <c r="A2325" s="165" t="s">
        <v>7717</v>
      </c>
      <c r="B2325" s="162">
        <v>3023042</v>
      </c>
      <c r="C2325" s="17" t="s">
        <v>1577</v>
      </c>
      <c r="D2325" s="17" t="s">
        <v>574</v>
      </c>
      <c r="E2325" s="17" t="s">
        <v>434</v>
      </c>
      <c r="F2325" s="17" t="s">
        <v>2328</v>
      </c>
      <c r="G2325" s="20" t="s">
        <v>424</v>
      </c>
      <c r="H2325" s="20" t="s">
        <v>4591</v>
      </c>
      <c r="I2325" s="20" t="str">
        <f t="shared" si="347"/>
        <v>Gm Ostrowite (2)</v>
      </c>
      <c r="J2325" s="18" t="s">
        <v>271</v>
      </c>
      <c r="K2325" s="188">
        <v>4674</v>
      </c>
      <c r="L2325" s="154">
        <v>657</v>
      </c>
      <c r="M2325" s="189">
        <v>24</v>
      </c>
      <c r="N2325" s="187">
        <v>3870.49</v>
      </c>
      <c r="O2325" s="32">
        <f t="shared" si="343"/>
        <v>5.1347881E-3</v>
      </c>
      <c r="P2325" s="32">
        <f t="shared" si="344"/>
        <v>8.716094E-4</v>
      </c>
      <c r="Q2325" s="30">
        <f t="shared" si="345"/>
        <v>3.1789660000000001E-4</v>
      </c>
      <c r="R2325" s="94">
        <f t="shared" si="348"/>
        <v>158948</v>
      </c>
      <c r="S2325" s="124"/>
      <c r="T2325" s="124"/>
      <c r="U2325" s="124"/>
      <c r="V2325" s="125"/>
      <c r="W2325" s="96">
        <f t="shared" si="346"/>
        <v>158948</v>
      </c>
    </row>
    <row r="2326" spans="1:23" hidden="1">
      <c r="A2326" s="165" t="s">
        <v>7718</v>
      </c>
      <c r="B2326" s="162">
        <v>3023052</v>
      </c>
      <c r="C2326" s="17" t="s">
        <v>1577</v>
      </c>
      <c r="D2326" s="17" t="s">
        <v>574</v>
      </c>
      <c r="E2326" s="17" t="s">
        <v>436</v>
      </c>
      <c r="F2326" s="17" t="s">
        <v>2328</v>
      </c>
      <c r="G2326" s="20" t="s">
        <v>424</v>
      </c>
      <c r="H2326" s="20" t="s">
        <v>4592</v>
      </c>
      <c r="I2326" s="20" t="str">
        <f t="shared" si="347"/>
        <v>Gm Powidz (2)</v>
      </c>
      <c r="J2326" s="18" t="s">
        <v>272</v>
      </c>
      <c r="K2326" s="188">
        <v>2210</v>
      </c>
      <c r="L2326" s="154">
        <v>307</v>
      </c>
      <c r="M2326" s="190">
        <v>2</v>
      </c>
      <c r="N2326" s="187">
        <v>7157.24</v>
      </c>
      <c r="O2326" s="32">
        <f t="shared" si="343"/>
        <v>9.0497730000000005E-4</v>
      </c>
      <c r="P2326" s="32">
        <f t="shared" si="344"/>
        <v>3.8817699999999999E-5</v>
      </c>
      <c r="Q2326" s="30">
        <f t="shared" si="345"/>
        <v>1.41577E-5</v>
      </c>
      <c r="R2326" s="94">
        <f t="shared" si="348"/>
        <v>7078</v>
      </c>
      <c r="S2326" s="124"/>
      <c r="T2326" s="124"/>
      <c r="U2326" s="124"/>
      <c r="V2326" s="125"/>
      <c r="W2326" s="96">
        <f t="shared" si="346"/>
        <v>7078</v>
      </c>
    </row>
    <row r="2327" spans="1:23" hidden="1">
      <c r="A2327" s="165" t="s">
        <v>7719</v>
      </c>
      <c r="B2327" s="162">
        <v>3023062</v>
      </c>
      <c r="C2327" s="17" t="s">
        <v>1577</v>
      </c>
      <c r="D2327" s="17" t="s">
        <v>574</v>
      </c>
      <c r="E2327" s="17" t="s">
        <v>438</v>
      </c>
      <c r="F2327" s="17" t="s">
        <v>2328</v>
      </c>
      <c r="G2327" s="20" t="s">
        <v>424</v>
      </c>
      <c r="H2327" s="20" t="s">
        <v>4593</v>
      </c>
      <c r="I2327" s="20" t="str">
        <f t="shared" si="347"/>
        <v>Gm Słupca (2)</v>
      </c>
      <c r="J2327" s="18" t="s">
        <v>268</v>
      </c>
      <c r="K2327" s="188">
        <v>10065</v>
      </c>
      <c r="L2327" s="154">
        <v>1607</v>
      </c>
      <c r="M2327" s="189">
        <v>15</v>
      </c>
      <c r="N2327" s="187">
        <v>4604.3500000000004</v>
      </c>
      <c r="O2327" s="32">
        <f t="shared" si="343"/>
        <v>1.4903129E-3</v>
      </c>
      <c r="P2327" s="32">
        <f t="shared" si="344"/>
        <v>5.2014559999999995E-4</v>
      </c>
      <c r="Q2327" s="30">
        <f t="shared" si="345"/>
        <v>1.8970940000000001E-4</v>
      </c>
      <c r="R2327" s="94">
        <f t="shared" si="348"/>
        <v>94854</v>
      </c>
      <c r="S2327" s="124"/>
      <c r="T2327" s="124"/>
      <c r="U2327" s="124"/>
      <c r="V2327" s="125"/>
      <c r="W2327" s="96">
        <f t="shared" si="346"/>
        <v>94854</v>
      </c>
    </row>
    <row r="2328" spans="1:23" hidden="1">
      <c r="A2328" s="165" t="s">
        <v>7720</v>
      </c>
      <c r="B2328" s="162">
        <v>3023072</v>
      </c>
      <c r="C2328" s="17" t="s">
        <v>1577</v>
      </c>
      <c r="D2328" s="17" t="s">
        <v>574</v>
      </c>
      <c r="E2328" s="17" t="s">
        <v>445</v>
      </c>
      <c r="F2328" s="17" t="s">
        <v>2328</v>
      </c>
      <c r="G2328" s="20" t="s">
        <v>424</v>
      </c>
      <c r="H2328" s="20" t="s">
        <v>4594</v>
      </c>
      <c r="I2328" s="20" t="str">
        <f t="shared" si="347"/>
        <v>Gm Strzałkowo (2)</v>
      </c>
      <c r="J2328" s="18" t="s">
        <v>273</v>
      </c>
      <c r="K2328" s="188">
        <v>9850</v>
      </c>
      <c r="L2328" s="154">
        <v>1485</v>
      </c>
      <c r="M2328" s="189">
        <v>16</v>
      </c>
      <c r="N2328" s="187">
        <v>5602.24</v>
      </c>
      <c r="O2328" s="32">
        <f t="shared" si="343"/>
        <v>1.6243653999999999E-3</v>
      </c>
      <c r="P2328" s="32">
        <f t="shared" si="344"/>
        <v>4.3057460000000002E-4</v>
      </c>
      <c r="Q2328" s="30">
        <f t="shared" si="345"/>
        <v>1.570407E-4</v>
      </c>
      <c r="R2328" s="94">
        <f t="shared" si="348"/>
        <v>78520</v>
      </c>
      <c r="S2328" s="124"/>
      <c r="T2328" s="124"/>
      <c r="U2328" s="124"/>
      <c r="V2328" s="125"/>
      <c r="W2328" s="96">
        <f t="shared" si="346"/>
        <v>78520</v>
      </c>
    </row>
    <row r="2329" spans="1:23" hidden="1">
      <c r="A2329" s="165" t="s">
        <v>7721</v>
      </c>
      <c r="B2329" s="162">
        <v>3023083</v>
      </c>
      <c r="C2329" s="17" t="s">
        <v>1577</v>
      </c>
      <c r="D2329" s="17" t="s">
        <v>574</v>
      </c>
      <c r="E2329" s="17" t="s">
        <v>469</v>
      </c>
      <c r="F2329" s="17" t="s">
        <v>2329</v>
      </c>
      <c r="G2329" s="20" t="s">
        <v>425</v>
      </c>
      <c r="H2329" s="20" t="s">
        <v>4595</v>
      </c>
      <c r="I2329" s="20" t="str">
        <f t="shared" si="347"/>
        <v>M-Gm Zagórów (3)</v>
      </c>
      <c r="J2329" s="18" t="s">
        <v>274</v>
      </c>
      <c r="K2329" s="188">
        <v>8298</v>
      </c>
      <c r="L2329" s="154">
        <v>1180</v>
      </c>
      <c r="M2329" s="189">
        <v>12</v>
      </c>
      <c r="N2329" s="187">
        <v>3772.48</v>
      </c>
      <c r="O2329" s="32">
        <f t="shared" si="343"/>
        <v>1.4461315E-3</v>
      </c>
      <c r="P2329" s="32">
        <f t="shared" si="344"/>
        <v>4.523377E-4</v>
      </c>
      <c r="Q2329" s="30">
        <f t="shared" si="345"/>
        <v>1.6497819999999999E-4</v>
      </c>
      <c r="R2329" s="94">
        <f t="shared" si="348"/>
        <v>82489</v>
      </c>
      <c r="S2329" s="124"/>
      <c r="T2329" s="124"/>
      <c r="U2329" s="124"/>
      <c r="V2329" s="125"/>
      <c r="W2329" s="96">
        <f t="shared" si="346"/>
        <v>82489</v>
      </c>
    </row>
    <row r="2330" spans="1:23" hidden="1">
      <c r="A2330" s="165" t="s">
        <v>7722</v>
      </c>
      <c r="B2330" s="162">
        <v>3024011</v>
      </c>
      <c r="C2330" s="17" t="s">
        <v>1577</v>
      </c>
      <c r="D2330" s="17" t="s">
        <v>583</v>
      </c>
      <c r="E2330" s="17" t="s">
        <v>430</v>
      </c>
      <c r="F2330" s="17" t="s">
        <v>2327</v>
      </c>
      <c r="G2330" s="20" t="s">
        <v>423</v>
      </c>
      <c r="H2330" s="20" t="s">
        <v>4596</v>
      </c>
      <c r="I2330" s="20" t="str">
        <f t="shared" si="347"/>
        <v>M Obrzycko (1)</v>
      </c>
      <c r="J2330" s="18" t="s">
        <v>275</v>
      </c>
      <c r="K2330" s="188">
        <v>2405</v>
      </c>
      <c r="L2330" s="154">
        <v>386</v>
      </c>
      <c r="M2330" s="190">
        <v>1</v>
      </c>
      <c r="N2330" s="187">
        <v>3954</v>
      </c>
      <c r="O2330" s="32">
        <f t="shared" si="343"/>
        <v>4.158004E-4</v>
      </c>
      <c r="P2330" s="32">
        <f t="shared" si="344"/>
        <v>4.0591499999999999E-5</v>
      </c>
      <c r="Q2330" s="30">
        <f t="shared" si="345"/>
        <v>1.4804600000000001E-5</v>
      </c>
      <c r="R2330" s="94">
        <f t="shared" si="348"/>
        <v>7402</v>
      </c>
      <c r="S2330" s="124"/>
      <c r="T2330" s="124"/>
      <c r="U2330" s="124"/>
      <c r="V2330" s="125"/>
      <c r="W2330" s="96">
        <f t="shared" si="346"/>
        <v>7402</v>
      </c>
    </row>
    <row r="2331" spans="1:23" hidden="1">
      <c r="A2331" s="165" t="s">
        <v>7723</v>
      </c>
      <c r="B2331" s="162">
        <v>3024022</v>
      </c>
      <c r="C2331" s="17" t="s">
        <v>1577</v>
      </c>
      <c r="D2331" s="17" t="s">
        <v>583</v>
      </c>
      <c r="E2331" s="17" t="s">
        <v>429</v>
      </c>
      <c r="F2331" s="17" t="s">
        <v>2328</v>
      </c>
      <c r="G2331" s="20" t="s">
        <v>424</v>
      </c>
      <c r="H2331" s="20" t="s">
        <v>4597</v>
      </c>
      <c r="I2331" s="20" t="str">
        <f t="shared" si="347"/>
        <v>Gm Duszniki (2)</v>
      </c>
      <c r="J2331" s="18" t="s">
        <v>276</v>
      </c>
      <c r="K2331" s="188">
        <v>9754</v>
      </c>
      <c r="L2331" s="154">
        <v>1661</v>
      </c>
      <c r="M2331" s="189">
        <v>8</v>
      </c>
      <c r="N2331" s="187">
        <v>5260.57</v>
      </c>
      <c r="O2331" s="32">
        <f t="shared" si="343"/>
        <v>8.2017630000000004E-4</v>
      </c>
      <c r="P2331" s="32">
        <f t="shared" si="344"/>
        <v>2.5896669999999998E-4</v>
      </c>
      <c r="Q2331" s="30">
        <f t="shared" si="345"/>
        <v>9.4451199999999994E-5</v>
      </c>
      <c r="R2331" s="94">
        <f t="shared" si="348"/>
        <v>47225</v>
      </c>
      <c r="S2331" s="124"/>
      <c r="T2331" s="124"/>
      <c r="U2331" s="124"/>
      <c r="V2331" s="125"/>
      <c r="W2331" s="96">
        <f t="shared" si="346"/>
        <v>47225</v>
      </c>
    </row>
    <row r="2332" spans="1:23" hidden="1">
      <c r="A2332" s="165" t="s">
        <v>7724</v>
      </c>
      <c r="B2332" s="162">
        <v>3024032</v>
      </c>
      <c r="C2332" s="17" t="s">
        <v>1577</v>
      </c>
      <c r="D2332" s="17" t="s">
        <v>583</v>
      </c>
      <c r="E2332" s="17" t="s">
        <v>432</v>
      </c>
      <c r="F2332" s="17" t="s">
        <v>2328</v>
      </c>
      <c r="G2332" s="20" t="s">
        <v>424</v>
      </c>
      <c r="H2332" s="20" t="s">
        <v>4598</v>
      </c>
      <c r="I2332" s="20" t="str">
        <f t="shared" si="347"/>
        <v>Gm Kaźmierz (2)</v>
      </c>
      <c r="J2332" s="18" t="s">
        <v>277</v>
      </c>
      <c r="K2332" s="188">
        <v>9664</v>
      </c>
      <c r="L2332" s="154">
        <v>1602</v>
      </c>
      <c r="M2332" s="189">
        <v>2</v>
      </c>
      <c r="N2332" s="187">
        <v>5248.54</v>
      </c>
      <c r="O2332" s="32">
        <f t="shared" si="343"/>
        <v>2.069536E-4</v>
      </c>
      <c r="P2332" s="32">
        <f t="shared" si="344"/>
        <v>6.3167899999999995E-5</v>
      </c>
      <c r="Q2332" s="30">
        <f t="shared" si="345"/>
        <v>2.30388E-5</v>
      </c>
      <c r="R2332" s="94">
        <f t="shared" si="348"/>
        <v>11519</v>
      </c>
      <c r="S2332" s="124"/>
      <c r="T2332" s="124"/>
      <c r="U2332" s="124"/>
      <c r="V2332" s="125"/>
      <c r="W2332" s="96">
        <f t="shared" si="346"/>
        <v>11519</v>
      </c>
    </row>
    <row r="2333" spans="1:23" hidden="1">
      <c r="A2333" s="165" t="s">
        <v>7725</v>
      </c>
      <c r="B2333" s="162">
        <v>3024042</v>
      </c>
      <c r="C2333" s="17" t="s">
        <v>1577</v>
      </c>
      <c r="D2333" s="17" t="s">
        <v>583</v>
      </c>
      <c r="E2333" s="17" t="s">
        <v>434</v>
      </c>
      <c r="F2333" s="17" t="s">
        <v>2328</v>
      </c>
      <c r="G2333" s="20" t="s">
        <v>424</v>
      </c>
      <c r="H2333" s="20" t="s">
        <v>4599</v>
      </c>
      <c r="I2333" s="20" t="str">
        <f t="shared" si="347"/>
        <v>Gm Obrzycko (2)</v>
      </c>
      <c r="J2333" s="18" t="s">
        <v>275</v>
      </c>
      <c r="K2333" s="188">
        <v>4440</v>
      </c>
      <c r="L2333" s="154">
        <v>744</v>
      </c>
      <c r="M2333" s="189">
        <v>9</v>
      </c>
      <c r="N2333" s="187">
        <v>4762.75</v>
      </c>
      <c r="O2333" s="32">
        <f t="shared" si="343"/>
        <v>2.0270269999999998E-3</v>
      </c>
      <c r="P2333" s="32">
        <f t="shared" si="344"/>
        <v>3.1664639999999999E-4</v>
      </c>
      <c r="Q2333" s="30">
        <f t="shared" si="345"/>
        <v>1.154884E-4</v>
      </c>
      <c r="R2333" s="94">
        <f t="shared" si="348"/>
        <v>57744</v>
      </c>
      <c r="S2333" s="124"/>
      <c r="T2333" s="124"/>
      <c r="U2333" s="124"/>
      <c r="V2333" s="125"/>
      <c r="W2333" s="96">
        <f t="shared" si="346"/>
        <v>57744</v>
      </c>
    </row>
    <row r="2334" spans="1:23" hidden="1">
      <c r="A2334" s="165" t="s">
        <v>7726</v>
      </c>
      <c r="B2334" s="162">
        <v>3024053</v>
      </c>
      <c r="C2334" s="17" t="s">
        <v>1577</v>
      </c>
      <c r="D2334" s="17" t="s">
        <v>583</v>
      </c>
      <c r="E2334" s="17" t="s">
        <v>436</v>
      </c>
      <c r="F2334" s="17" t="s">
        <v>2329</v>
      </c>
      <c r="G2334" s="20" t="s">
        <v>425</v>
      </c>
      <c r="H2334" s="20" t="s">
        <v>4600</v>
      </c>
      <c r="I2334" s="20" t="str">
        <f t="shared" si="347"/>
        <v>M-Gm Ostroróg (3)</v>
      </c>
      <c r="J2334" s="18" t="s">
        <v>278</v>
      </c>
      <c r="K2334" s="188">
        <v>4700</v>
      </c>
      <c r="L2334" s="154">
        <v>737</v>
      </c>
      <c r="M2334" s="189">
        <v>7</v>
      </c>
      <c r="N2334" s="187">
        <v>4027.78</v>
      </c>
      <c r="O2334" s="32">
        <f t="shared" si="343"/>
        <v>1.4893617E-3</v>
      </c>
      <c r="P2334" s="32">
        <f t="shared" si="344"/>
        <v>2.7252219999999999E-4</v>
      </c>
      <c r="Q2334" s="30">
        <f t="shared" si="345"/>
        <v>9.93953E-5</v>
      </c>
      <c r="R2334" s="94">
        <f t="shared" si="348"/>
        <v>49697</v>
      </c>
      <c r="S2334" s="124"/>
      <c r="T2334" s="124"/>
      <c r="U2334" s="124"/>
      <c r="V2334" s="125"/>
      <c r="W2334" s="96">
        <f t="shared" si="346"/>
        <v>49697</v>
      </c>
    </row>
    <row r="2335" spans="1:23" hidden="1">
      <c r="A2335" s="165" t="s">
        <v>7727</v>
      </c>
      <c r="B2335" s="162">
        <v>3024063</v>
      </c>
      <c r="C2335" s="17" t="s">
        <v>1577</v>
      </c>
      <c r="D2335" s="17" t="s">
        <v>583</v>
      </c>
      <c r="E2335" s="17" t="s">
        <v>438</v>
      </c>
      <c r="F2335" s="17" t="s">
        <v>2329</v>
      </c>
      <c r="G2335" s="20" t="s">
        <v>425</v>
      </c>
      <c r="H2335" s="20" t="s">
        <v>4601</v>
      </c>
      <c r="I2335" s="20" t="str">
        <f t="shared" si="347"/>
        <v>M-Gm Pniewy (3)</v>
      </c>
      <c r="J2335" s="18" t="s">
        <v>1385</v>
      </c>
      <c r="K2335" s="188">
        <v>12224</v>
      </c>
      <c r="L2335" s="154">
        <v>2004</v>
      </c>
      <c r="M2335" s="190">
        <v>3</v>
      </c>
      <c r="N2335" s="187">
        <v>5884.01</v>
      </c>
      <c r="O2335" s="32">
        <f t="shared" si="343"/>
        <v>2.4541880000000002E-4</v>
      </c>
      <c r="P2335" s="32">
        <f t="shared" si="344"/>
        <v>8.3585700000000002E-5</v>
      </c>
      <c r="Q2335" s="30">
        <f t="shared" si="345"/>
        <v>3.0485600000000002E-5</v>
      </c>
      <c r="R2335" s="94">
        <f t="shared" si="348"/>
        <v>15242</v>
      </c>
      <c r="S2335" s="124"/>
      <c r="T2335" s="124"/>
      <c r="U2335" s="124"/>
      <c r="V2335" s="125"/>
      <c r="W2335" s="96">
        <f t="shared" si="346"/>
        <v>15242</v>
      </c>
    </row>
    <row r="2336" spans="1:23" hidden="1">
      <c r="A2336" s="165" t="s">
        <v>7728</v>
      </c>
      <c r="B2336" s="162">
        <v>3024073</v>
      </c>
      <c r="C2336" s="17" t="s">
        <v>1577</v>
      </c>
      <c r="D2336" s="17" t="s">
        <v>583</v>
      </c>
      <c r="E2336" s="17" t="s">
        <v>445</v>
      </c>
      <c r="F2336" s="17" t="s">
        <v>2329</v>
      </c>
      <c r="G2336" s="20" t="s">
        <v>425</v>
      </c>
      <c r="H2336" s="20" t="s">
        <v>4602</v>
      </c>
      <c r="I2336" s="20" t="str">
        <f t="shared" si="347"/>
        <v>M-Gm Szamotuły (3)</v>
      </c>
      <c r="J2336" s="18" t="s">
        <v>279</v>
      </c>
      <c r="K2336" s="188">
        <v>29932</v>
      </c>
      <c r="L2336" s="154">
        <v>4587</v>
      </c>
      <c r="M2336" s="189">
        <v>33</v>
      </c>
      <c r="N2336" s="187">
        <v>5082.87</v>
      </c>
      <c r="O2336" s="32">
        <f t="shared" si="343"/>
        <v>1.1024989E-3</v>
      </c>
      <c r="P2336" s="32">
        <f t="shared" si="344"/>
        <v>9.9494230000000006E-4</v>
      </c>
      <c r="Q2336" s="30">
        <f t="shared" si="345"/>
        <v>3.6287899999999998E-4</v>
      </c>
      <c r="R2336" s="94">
        <f t="shared" si="348"/>
        <v>181439</v>
      </c>
      <c r="S2336" s="124"/>
      <c r="T2336" s="124"/>
      <c r="U2336" s="124"/>
      <c r="V2336" s="125"/>
      <c r="W2336" s="96">
        <f t="shared" si="346"/>
        <v>181439</v>
      </c>
    </row>
    <row r="2337" spans="1:23" hidden="1">
      <c r="A2337" s="165" t="s">
        <v>7729</v>
      </c>
      <c r="B2337" s="162">
        <v>3024083</v>
      </c>
      <c r="C2337" s="17" t="s">
        <v>1577</v>
      </c>
      <c r="D2337" s="17" t="s">
        <v>583</v>
      </c>
      <c r="E2337" s="17" t="s">
        <v>469</v>
      </c>
      <c r="F2337" s="17" t="s">
        <v>2329</v>
      </c>
      <c r="G2337" s="20" t="s">
        <v>425</v>
      </c>
      <c r="H2337" s="20" t="s">
        <v>4603</v>
      </c>
      <c r="I2337" s="20" t="str">
        <f t="shared" si="347"/>
        <v>M-Gm Wronki (3)</v>
      </c>
      <c r="J2337" s="18" t="s">
        <v>280</v>
      </c>
      <c r="K2337" s="188">
        <v>18523</v>
      </c>
      <c r="L2337" s="154">
        <v>2822</v>
      </c>
      <c r="M2337" s="189">
        <v>2</v>
      </c>
      <c r="N2337" s="187">
        <v>6252.71</v>
      </c>
      <c r="O2337" s="32">
        <f t="shared" si="343"/>
        <v>1.0797380000000001E-4</v>
      </c>
      <c r="P2337" s="32">
        <f t="shared" si="344"/>
        <v>4.8731199999999999E-5</v>
      </c>
      <c r="Q2337" s="30">
        <f t="shared" si="345"/>
        <v>1.7773400000000002E-5</v>
      </c>
      <c r="R2337" s="94">
        <f t="shared" si="348"/>
        <v>8886</v>
      </c>
      <c r="S2337" s="124"/>
      <c r="T2337" s="124"/>
      <c r="U2337" s="124"/>
      <c r="V2337" s="125"/>
      <c r="W2337" s="96">
        <f t="shared" si="346"/>
        <v>8886</v>
      </c>
    </row>
    <row r="2338" spans="1:23" hidden="1">
      <c r="A2338" s="165" t="s">
        <v>7730</v>
      </c>
      <c r="B2338" s="162">
        <v>3025012</v>
      </c>
      <c r="C2338" s="17" t="s">
        <v>1577</v>
      </c>
      <c r="D2338" s="17" t="s">
        <v>591</v>
      </c>
      <c r="E2338" s="17" t="s">
        <v>430</v>
      </c>
      <c r="F2338" s="17" t="s">
        <v>2328</v>
      </c>
      <c r="G2338" s="20" t="s">
        <v>424</v>
      </c>
      <c r="H2338" s="20" t="s">
        <v>4604</v>
      </c>
      <c r="I2338" s="20" t="str">
        <f t="shared" si="347"/>
        <v>Gm Dominowo (2)</v>
      </c>
      <c r="J2338" s="18" t="s">
        <v>281</v>
      </c>
      <c r="K2338" s="188">
        <v>3538</v>
      </c>
      <c r="L2338" s="154">
        <v>604</v>
      </c>
      <c r="M2338" s="189">
        <v>7</v>
      </c>
      <c r="N2338" s="187">
        <v>4787.2</v>
      </c>
      <c r="O2338" s="32">
        <f t="shared" si="343"/>
        <v>1.9785189000000002E-3</v>
      </c>
      <c r="P2338" s="32">
        <f t="shared" si="344"/>
        <v>2.4962930000000001E-4</v>
      </c>
      <c r="Q2338" s="30">
        <f t="shared" si="345"/>
        <v>9.1045700000000001E-5</v>
      </c>
      <c r="R2338" s="94">
        <f t="shared" si="348"/>
        <v>45522</v>
      </c>
      <c r="S2338" s="124"/>
      <c r="T2338" s="124"/>
      <c r="U2338" s="124"/>
      <c r="V2338" s="125"/>
      <c r="W2338" s="96">
        <f t="shared" si="346"/>
        <v>45522</v>
      </c>
    </row>
    <row r="2339" spans="1:23" hidden="1">
      <c r="A2339" s="165" t="s">
        <v>7731</v>
      </c>
      <c r="B2339" s="162">
        <v>3025022</v>
      </c>
      <c r="C2339" s="17" t="s">
        <v>1577</v>
      </c>
      <c r="D2339" s="17" t="s">
        <v>591</v>
      </c>
      <c r="E2339" s="17" t="s">
        <v>429</v>
      </c>
      <c r="F2339" s="17" t="s">
        <v>2328</v>
      </c>
      <c r="G2339" s="20" t="s">
        <v>424</v>
      </c>
      <c r="H2339" s="20" t="s">
        <v>4605</v>
      </c>
      <c r="I2339" s="20" t="str">
        <f t="shared" si="347"/>
        <v>Gm Krzykosy (2)</v>
      </c>
      <c r="J2339" s="18" t="s">
        <v>282</v>
      </c>
      <c r="K2339" s="188">
        <v>7445</v>
      </c>
      <c r="L2339" s="154">
        <v>1287</v>
      </c>
      <c r="M2339" s="189">
        <v>6</v>
      </c>
      <c r="N2339" s="187">
        <v>4566.2</v>
      </c>
      <c r="O2339" s="32">
        <f t="shared" si="343"/>
        <v>8.0590999999999996E-4</v>
      </c>
      <c r="P2339" s="32">
        <f t="shared" si="344"/>
        <v>2.271486E-4</v>
      </c>
      <c r="Q2339" s="30">
        <f t="shared" si="345"/>
        <v>8.28464E-5</v>
      </c>
      <c r="R2339" s="94">
        <f t="shared" si="348"/>
        <v>41423</v>
      </c>
      <c r="S2339" s="124"/>
      <c r="T2339" s="124"/>
      <c r="U2339" s="124"/>
      <c r="V2339" s="125"/>
      <c r="W2339" s="96">
        <f t="shared" si="346"/>
        <v>41423</v>
      </c>
    </row>
    <row r="2340" spans="1:23" hidden="1">
      <c r="A2340" s="165" t="s">
        <v>7732</v>
      </c>
      <c r="B2340" s="162">
        <v>3025032</v>
      </c>
      <c r="C2340" s="17" t="s">
        <v>1577</v>
      </c>
      <c r="D2340" s="17" t="s">
        <v>591</v>
      </c>
      <c r="E2340" s="17" t="s">
        <v>432</v>
      </c>
      <c r="F2340" s="17" t="s">
        <v>2328</v>
      </c>
      <c r="G2340" s="20" t="s">
        <v>424</v>
      </c>
      <c r="H2340" s="20" t="s">
        <v>4606</v>
      </c>
      <c r="I2340" s="20" t="str">
        <f t="shared" si="347"/>
        <v>Gm Nowe Miasto nad Wartą (2)</v>
      </c>
      <c r="J2340" s="18" t="s">
        <v>283</v>
      </c>
      <c r="K2340" s="188">
        <v>8440</v>
      </c>
      <c r="L2340" s="154">
        <v>1339</v>
      </c>
      <c r="M2340" s="189">
        <v>22</v>
      </c>
      <c r="N2340" s="187">
        <v>4200.1899999999996</v>
      </c>
      <c r="O2340" s="32">
        <f t="shared" si="343"/>
        <v>2.6066349999999999E-3</v>
      </c>
      <c r="P2340" s="32">
        <f t="shared" si="344"/>
        <v>8.3098239999999999E-4</v>
      </c>
      <c r="Q2340" s="30">
        <f t="shared" si="345"/>
        <v>3.0307890000000001E-4</v>
      </c>
      <c r="R2340" s="94">
        <f t="shared" si="348"/>
        <v>151539</v>
      </c>
      <c r="S2340" s="124"/>
      <c r="T2340" s="124"/>
      <c r="U2340" s="124"/>
      <c r="V2340" s="125"/>
      <c r="W2340" s="96">
        <f t="shared" si="346"/>
        <v>151539</v>
      </c>
    </row>
    <row r="2341" spans="1:23" hidden="1">
      <c r="A2341" s="165" t="s">
        <v>7733</v>
      </c>
      <c r="B2341" s="162">
        <v>3025043</v>
      </c>
      <c r="C2341" s="17" t="s">
        <v>1577</v>
      </c>
      <c r="D2341" s="17" t="s">
        <v>591</v>
      </c>
      <c r="E2341" s="17" t="s">
        <v>434</v>
      </c>
      <c r="F2341" s="17" t="s">
        <v>2329</v>
      </c>
      <c r="G2341" s="20" t="s">
        <v>425</v>
      </c>
      <c r="H2341" s="20" t="s">
        <v>4607</v>
      </c>
      <c r="I2341" s="20" t="str">
        <f t="shared" si="347"/>
        <v>M-Gm Środa Wielkopolska (3)</v>
      </c>
      <c r="J2341" s="18" t="s">
        <v>284</v>
      </c>
      <c r="K2341" s="188">
        <v>33777</v>
      </c>
      <c r="L2341" s="154">
        <v>5330</v>
      </c>
      <c r="M2341" s="189">
        <v>22</v>
      </c>
      <c r="N2341" s="187">
        <v>5536.69</v>
      </c>
      <c r="O2341" s="32">
        <f t="shared" si="343"/>
        <v>6.5133070000000001E-4</v>
      </c>
      <c r="P2341" s="32">
        <f t="shared" si="344"/>
        <v>6.2701580000000003E-4</v>
      </c>
      <c r="Q2341" s="30">
        <f t="shared" si="345"/>
        <v>2.286875E-4</v>
      </c>
      <c r="R2341" s="94">
        <f t="shared" si="348"/>
        <v>114343</v>
      </c>
      <c r="S2341" s="124"/>
      <c r="T2341" s="124"/>
      <c r="U2341" s="124"/>
      <c r="V2341" s="125"/>
      <c r="W2341" s="96">
        <f t="shared" si="346"/>
        <v>114343</v>
      </c>
    </row>
    <row r="2342" spans="1:23" hidden="1">
      <c r="A2342" s="165" t="s">
        <v>7734</v>
      </c>
      <c r="B2342" s="162">
        <v>3025053</v>
      </c>
      <c r="C2342" s="17" t="s">
        <v>1577</v>
      </c>
      <c r="D2342" s="17" t="s">
        <v>591</v>
      </c>
      <c r="E2342" s="17" t="s">
        <v>436</v>
      </c>
      <c r="F2342" s="17" t="s">
        <v>2329</v>
      </c>
      <c r="G2342" s="20" t="s">
        <v>425</v>
      </c>
      <c r="H2342" s="20" t="s">
        <v>4608</v>
      </c>
      <c r="I2342" s="20" t="str">
        <f t="shared" si="347"/>
        <v>M-Gm Zaniemyśl (2)</v>
      </c>
      <c r="J2342" s="18" t="s">
        <v>285</v>
      </c>
      <c r="K2342" s="188">
        <v>6944</v>
      </c>
      <c r="L2342" s="154">
        <v>1144</v>
      </c>
      <c r="M2342" s="189">
        <v>11</v>
      </c>
      <c r="N2342" s="187">
        <v>4952.6400000000003</v>
      </c>
      <c r="O2342" s="32">
        <f t="shared" si="343"/>
        <v>1.5841013E-3</v>
      </c>
      <c r="P2342" s="32">
        <f t="shared" si="344"/>
        <v>3.6590819999999998E-4</v>
      </c>
      <c r="Q2342" s="30">
        <f t="shared" si="345"/>
        <v>1.3345530000000001E-4</v>
      </c>
      <c r="R2342" s="94">
        <f t="shared" si="348"/>
        <v>66727</v>
      </c>
      <c r="S2342" s="124"/>
      <c r="T2342" s="124"/>
      <c r="U2342" s="124"/>
      <c r="V2342" s="125"/>
      <c r="W2342" s="96">
        <f t="shared" si="346"/>
        <v>66727</v>
      </c>
    </row>
    <row r="2343" spans="1:23" hidden="1">
      <c r="A2343" s="165" t="s">
        <v>7735</v>
      </c>
      <c r="B2343" s="162">
        <v>3026012</v>
      </c>
      <c r="C2343" s="17" t="s">
        <v>1577</v>
      </c>
      <c r="D2343" s="17" t="s">
        <v>598</v>
      </c>
      <c r="E2343" s="17" t="s">
        <v>430</v>
      </c>
      <c r="F2343" s="17" t="s">
        <v>2328</v>
      </c>
      <c r="G2343" s="20" t="s">
        <v>424</v>
      </c>
      <c r="H2343" s="20" t="s">
        <v>2513</v>
      </c>
      <c r="I2343" s="20" t="str">
        <f t="shared" si="347"/>
        <v>Gm Brodnica (2)</v>
      </c>
      <c r="J2343" s="18" t="s">
        <v>618</v>
      </c>
      <c r="K2343" s="188">
        <v>4693</v>
      </c>
      <c r="L2343" s="154">
        <v>801</v>
      </c>
      <c r="M2343" s="190">
        <v>10</v>
      </c>
      <c r="N2343" s="187">
        <v>4828.5600000000004</v>
      </c>
      <c r="O2343" s="32">
        <f t="shared" si="343"/>
        <v>2.1308331E-3</v>
      </c>
      <c r="P2343" s="32">
        <f t="shared" si="344"/>
        <v>3.5347949999999998E-4</v>
      </c>
      <c r="Q2343" s="30">
        <f t="shared" si="345"/>
        <v>1.289223E-4</v>
      </c>
      <c r="R2343" s="94">
        <f t="shared" si="348"/>
        <v>64461</v>
      </c>
      <c r="S2343" s="124"/>
      <c r="T2343" s="124"/>
      <c r="U2343" s="124"/>
      <c r="V2343" s="125"/>
      <c r="W2343" s="96">
        <f t="shared" si="346"/>
        <v>64461</v>
      </c>
    </row>
    <row r="2344" spans="1:23" hidden="1">
      <c r="A2344" s="165" t="s">
        <v>7736</v>
      </c>
      <c r="B2344" s="162">
        <v>3026023</v>
      </c>
      <c r="C2344" s="17" t="s">
        <v>1577</v>
      </c>
      <c r="D2344" s="17" t="s">
        <v>598</v>
      </c>
      <c r="E2344" s="17" t="s">
        <v>429</v>
      </c>
      <c r="F2344" s="17" t="s">
        <v>2329</v>
      </c>
      <c r="G2344" s="20" t="s">
        <v>425</v>
      </c>
      <c r="H2344" s="20" t="s">
        <v>4609</v>
      </c>
      <c r="I2344" s="20" t="str">
        <f t="shared" si="347"/>
        <v>M-Gm Dolsk (3)</v>
      </c>
      <c r="J2344" s="18" t="s">
        <v>286</v>
      </c>
      <c r="K2344" s="188">
        <v>5758</v>
      </c>
      <c r="L2344" s="154">
        <v>941</v>
      </c>
      <c r="M2344" s="189">
        <v>5</v>
      </c>
      <c r="N2344" s="187">
        <v>4950.04</v>
      </c>
      <c r="O2344" s="32">
        <f t="shared" si="343"/>
        <v>8.6835700000000005E-4</v>
      </c>
      <c r="P2344" s="32">
        <f t="shared" si="344"/>
        <v>1.6507420000000001E-4</v>
      </c>
      <c r="Q2344" s="30">
        <f t="shared" si="345"/>
        <v>6.02064E-5</v>
      </c>
      <c r="R2344" s="94">
        <f t="shared" si="348"/>
        <v>30103</v>
      </c>
      <c r="S2344" s="124"/>
      <c r="T2344" s="124"/>
      <c r="U2344" s="124"/>
      <c r="V2344" s="125"/>
      <c r="W2344" s="96">
        <f t="shared" si="346"/>
        <v>30103</v>
      </c>
    </row>
    <row r="2345" spans="1:23" hidden="1">
      <c r="A2345" s="165" t="s">
        <v>7737</v>
      </c>
      <c r="B2345" s="162">
        <v>3026033</v>
      </c>
      <c r="C2345" s="17" t="s">
        <v>1577</v>
      </c>
      <c r="D2345" s="17" t="s">
        <v>598</v>
      </c>
      <c r="E2345" s="17" t="s">
        <v>432</v>
      </c>
      <c r="F2345" s="17" t="s">
        <v>2329</v>
      </c>
      <c r="G2345" s="20" t="s">
        <v>425</v>
      </c>
      <c r="H2345" s="20" t="s">
        <v>4610</v>
      </c>
      <c r="I2345" s="20" t="str">
        <f t="shared" si="347"/>
        <v>M-Gm Książ Wielkopolski (3)</v>
      </c>
      <c r="J2345" s="18" t="s">
        <v>287</v>
      </c>
      <c r="K2345" s="188">
        <v>7930</v>
      </c>
      <c r="L2345" s="154">
        <v>1278</v>
      </c>
      <c r="M2345" s="189">
        <v>12</v>
      </c>
      <c r="N2345" s="187">
        <v>4248.4399999999996</v>
      </c>
      <c r="O2345" s="32">
        <f t="shared" si="343"/>
        <v>1.5132408E-3</v>
      </c>
      <c r="P2345" s="32">
        <f t="shared" si="344"/>
        <v>4.5520739999999998E-4</v>
      </c>
      <c r="Q2345" s="30">
        <f t="shared" si="345"/>
        <v>1.660249E-4</v>
      </c>
      <c r="R2345" s="94">
        <f t="shared" si="348"/>
        <v>83012</v>
      </c>
      <c r="S2345" s="124"/>
      <c r="T2345" s="124"/>
      <c r="U2345" s="124"/>
      <c r="V2345" s="125"/>
      <c r="W2345" s="96">
        <f t="shared" si="346"/>
        <v>83012</v>
      </c>
    </row>
    <row r="2346" spans="1:23" hidden="1">
      <c r="A2346" s="165" t="s">
        <v>7738</v>
      </c>
      <c r="B2346" s="162">
        <v>3026043</v>
      </c>
      <c r="C2346" s="17" t="s">
        <v>1577</v>
      </c>
      <c r="D2346" s="17" t="s">
        <v>598</v>
      </c>
      <c r="E2346" s="17" t="s">
        <v>434</v>
      </c>
      <c r="F2346" s="17" t="s">
        <v>2329</v>
      </c>
      <c r="G2346" s="20" t="s">
        <v>425</v>
      </c>
      <c r="H2346" s="20" t="s">
        <v>4611</v>
      </c>
      <c r="I2346" s="20" t="str">
        <f t="shared" si="347"/>
        <v>M-Gm Śrem (3)</v>
      </c>
      <c r="J2346" s="18" t="s">
        <v>288</v>
      </c>
      <c r="K2346" s="188">
        <v>42364</v>
      </c>
      <c r="L2346" s="154">
        <v>6542</v>
      </c>
      <c r="M2346" s="189">
        <v>10</v>
      </c>
      <c r="N2346" s="187">
        <v>5206.7299999999996</v>
      </c>
      <c r="O2346" s="32">
        <f t="shared" si="343"/>
        <v>2.360494E-4</v>
      </c>
      <c r="P2346" s="32">
        <f t="shared" si="344"/>
        <v>2.9658439999999999E-4</v>
      </c>
      <c r="Q2346" s="30">
        <f t="shared" si="345"/>
        <v>1.081713E-4</v>
      </c>
      <c r="R2346" s="94">
        <f t="shared" si="348"/>
        <v>54085</v>
      </c>
      <c r="S2346" s="124"/>
      <c r="T2346" s="124"/>
      <c r="U2346" s="124"/>
      <c r="V2346" s="125"/>
      <c r="W2346" s="96">
        <f t="shared" si="346"/>
        <v>54085</v>
      </c>
    </row>
    <row r="2347" spans="1:23" hidden="1">
      <c r="A2347" s="165" t="s">
        <v>7739</v>
      </c>
      <c r="B2347" s="162">
        <v>3027011</v>
      </c>
      <c r="C2347" s="17" t="s">
        <v>1577</v>
      </c>
      <c r="D2347" s="17" t="s">
        <v>1553</v>
      </c>
      <c r="E2347" s="17" t="s">
        <v>430</v>
      </c>
      <c r="F2347" s="17" t="s">
        <v>2327</v>
      </c>
      <c r="G2347" s="20" t="s">
        <v>423</v>
      </c>
      <c r="H2347" s="20" t="s">
        <v>4612</v>
      </c>
      <c r="I2347" s="20" t="str">
        <f t="shared" si="347"/>
        <v>M Turek (1)</v>
      </c>
      <c r="J2347" s="18" t="s">
        <v>289</v>
      </c>
      <c r="K2347" s="188">
        <v>23811</v>
      </c>
      <c r="L2347" s="154">
        <v>2940</v>
      </c>
      <c r="M2347" s="189">
        <v>3</v>
      </c>
      <c r="N2347" s="187">
        <v>5070.87</v>
      </c>
      <c r="O2347" s="32">
        <f t="shared" si="343"/>
        <v>1.2599209999999999E-4</v>
      </c>
      <c r="P2347" s="32">
        <f t="shared" si="344"/>
        <v>7.3047900000000002E-5</v>
      </c>
      <c r="Q2347" s="30">
        <f t="shared" si="345"/>
        <v>2.6642300000000001E-5</v>
      </c>
      <c r="R2347" s="94">
        <f t="shared" si="348"/>
        <v>13321</v>
      </c>
      <c r="S2347" s="124"/>
      <c r="T2347" s="124"/>
      <c r="U2347" s="124"/>
      <c r="V2347" s="125"/>
      <c r="W2347" s="96">
        <f t="shared" si="346"/>
        <v>13321</v>
      </c>
    </row>
    <row r="2348" spans="1:23" hidden="1">
      <c r="A2348" s="165" t="s">
        <v>7740</v>
      </c>
      <c r="B2348" s="162">
        <v>3027022</v>
      </c>
      <c r="C2348" s="17" t="s">
        <v>1577</v>
      </c>
      <c r="D2348" s="17" t="s">
        <v>1553</v>
      </c>
      <c r="E2348" s="17" t="s">
        <v>429</v>
      </c>
      <c r="F2348" s="17" t="s">
        <v>2328</v>
      </c>
      <c r="G2348" s="20" t="s">
        <v>424</v>
      </c>
      <c r="H2348" s="20" t="s">
        <v>4613</v>
      </c>
      <c r="I2348" s="20" t="str">
        <f t="shared" si="347"/>
        <v>Gm Brudzew (2)</v>
      </c>
      <c r="J2348" s="18" t="s">
        <v>290</v>
      </c>
      <c r="K2348" s="188">
        <v>5814</v>
      </c>
      <c r="L2348" s="154">
        <v>892</v>
      </c>
      <c r="M2348" s="189">
        <v>18</v>
      </c>
      <c r="N2348" s="187">
        <v>6370.06</v>
      </c>
      <c r="O2348" s="32">
        <f t="shared" si="343"/>
        <v>3.0959752E-3</v>
      </c>
      <c r="P2348" s="32">
        <f t="shared" si="344"/>
        <v>4.3352959999999998E-4</v>
      </c>
      <c r="Q2348" s="30">
        <f t="shared" si="345"/>
        <v>1.5811849999999999E-4</v>
      </c>
      <c r="R2348" s="94">
        <f t="shared" si="348"/>
        <v>79059</v>
      </c>
      <c r="S2348" s="124"/>
      <c r="T2348" s="124"/>
      <c r="U2348" s="124"/>
      <c r="V2348" s="125"/>
      <c r="W2348" s="96">
        <f t="shared" si="346"/>
        <v>79059</v>
      </c>
    </row>
    <row r="2349" spans="1:23" hidden="1">
      <c r="A2349" s="165" t="s">
        <v>7741</v>
      </c>
      <c r="B2349" s="162">
        <v>3027033</v>
      </c>
      <c r="C2349" s="17" t="s">
        <v>1577</v>
      </c>
      <c r="D2349" s="17" t="s">
        <v>1553</v>
      </c>
      <c r="E2349" s="17" t="s">
        <v>432</v>
      </c>
      <c r="F2349" s="17" t="s">
        <v>2329</v>
      </c>
      <c r="G2349" s="20" t="s">
        <v>425</v>
      </c>
      <c r="H2349" s="20" t="s">
        <v>4614</v>
      </c>
      <c r="I2349" s="20" t="str">
        <f t="shared" si="347"/>
        <v>M-Gm Dobra (3)</v>
      </c>
      <c r="J2349" s="18" t="s">
        <v>1228</v>
      </c>
      <c r="K2349" s="188">
        <v>5670</v>
      </c>
      <c r="L2349" s="154">
        <v>767</v>
      </c>
      <c r="M2349" s="189">
        <v>13</v>
      </c>
      <c r="N2349" s="187">
        <v>4316.5600000000004</v>
      </c>
      <c r="O2349" s="32">
        <f t="shared" ref="O2349:O2382" si="349" xml:space="preserve"> ROUNDDOWN(M2349/K2349,10)</f>
        <v>2.2927689E-3</v>
      </c>
      <c r="P2349" s="32">
        <f t="shared" ref="P2349:P2382" si="350">ROUNDDOWN(L2349*O2349/N2349,10)</f>
        <v>4.0739699999999999E-4</v>
      </c>
      <c r="Q2349" s="30">
        <f t="shared" ref="Q2349:Q2382" si="351">ROUNDDOWN(P2349/$P$2498,10)</f>
        <v>1.4858730000000001E-4</v>
      </c>
      <c r="R2349" s="94">
        <f t="shared" si="348"/>
        <v>74293</v>
      </c>
      <c r="S2349" s="124"/>
      <c r="T2349" s="124"/>
      <c r="U2349" s="124"/>
      <c r="V2349" s="125"/>
      <c r="W2349" s="96">
        <f t="shared" ref="W2349:W2382" si="352">MIN(R2349:U2349)</f>
        <v>74293</v>
      </c>
    </row>
    <row r="2350" spans="1:23" hidden="1">
      <c r="A2350" s="165" t="s">
        <v>7742</v>
      </c>
      <c r="B2350" s="162">
        <v>3027042</v>
      </c>
      <c r="C2350" s="17" t="s">
        <v>1577</v>
      </c>
      <c r="D2350" s="17" t="s">
        <v>1553</v>
      </c>
      <c r="E2350" s="17" t="s">
        <v>434</v>
      </c>
      <c r="F2350" s="17" t="s">
        <v>2328</v>
      </c>
      <c r="G2350" s="20" t="s">
        <v>424</v>
      </c>
      <c r="H2350" s="20" t="s">
        <v>4615</v>
      </c>
      <c r="I2350" s="20" t="str">
        <f t="shared" si="347"/>
        <v>Gm Kawęczyn (2)</v>
      </c>
      <c r="J2350" s="18" t="s">
        <v>291</v>
      </c>
      <c r="K2350" s="188">
        <v>4846</v>
      </c>
      <c r="L2350" s="154">
        <v>760</v>
      </c>
      <c r="M2350" s="189">
        <v>12</v>
      </c>
      <c r="N2350" s="187">
        <v>3683.88</v>
      </c>
      <c r="O2350" s="32">
        <f t="shared" si="349"/>
        <v>2.4762690000000001E-3</v>
      </c>
      <c r="P2350" s="32">
        <f t="shared" si="350"/>
        <v>5.108647E-4</v>
      </c>
      <c r="Q2350" s="30">
        <f t="shared" si="351"/>
        <v>1.863244E-4</v>
      </c>
      <c r="R2350" s="94">
        <f t="shared" si="348"/>
        <v>93162</v>
      </c>
      <c r="S2350" s="124"/>
      <c r="T2350" s="124"/>
      <c r="U2350" s="124"/>
      <c r="V2350" s="125"/>
      <c r="W2350" s="96">
        <f t="shared" si="352"/>
        <v>93162</v>
      </c>
    </row>
    <row r="2351" spans="1:23" hidden="1">
      <c r="A2351" s="165" t="s">
        <v>7743</v>
      </c>
      <c r="B2351" s="162">
        <v>3027052</v>
      </c>
      <c r="C2351" s="17" t="s">
        <v>1577</v>
      </c>
      <c r="D2351" s="17" t="s">
        <v>1553</v>
      </c>
      <c r="E2351" s="17" t="s">
        <v>436</v>
      </c>
      <c r="F2351" s="17" t="s">
        <v>2328</v>
      </c>
      <c r="G2351" s="20" t="s">
        <v>424</v>
      </c>
      <c r="H2351" s="20" t="s">
        <v>4616</v>
      </c>
      <c r="I2351" s="20" t="str">
        <f t="shared" si="347"/>
        <v>Gm Malanów (2)</v>
      </c>
      <c r="J2351" s="18" t="s">
        <v>292</v>
      </c>
      <c r="K2351" s="188">
        <v>6416</v>
      </c>
      <c r="L2351" s="154">
        <v>951</v>
      </c>
      <c r="M2351" s="189">
        <v>24</v>
      </c>
      <c r="N2351" s="187">
        <v>4680.8500000000004</v>
      </c>
      <c r="O2351" s="32">
        <f t="shared" si="349"/>
        <v>3.7406483000000002E-3</v>
      </c>
      <c r="P2351" s="32">
        <f t="shared" si="350"/>
        <v>7.599808E-4</v>
      </c>
      <c r="Q2351" s="30">
        <f t="shared" si="351"/>
        <v>2.7718300000000002E-4</v>
      </c>
      <c r="R2351" s="94">
        <f t="shared" si="348"/>
        <v>138591</v>
      </c>
      <c r="S2351" s="124"/>
      <c r="T2351" s="124"/>
      <c r="U2351" s="124"/>
      <c r="V2351" s="125"/>
      <c r="W2351" s="96">
        <f t="shared" si="352"/>
        <v>138591</v>
      </c>
    </row>
    <row r="2352" spans="1:23" hidden="1">
      <c r="A2352" s="165" t="s">
        <v>7744</v>
      </c>
      <c r="B2352" s="162">
        <v>3027062</v>
      </c>
      <c r="C2352" s="17" t="s">
        <v>1577</v>
      </c>
      <c r="D2352" s="17" t="s">
        <v>1553</v>
      </c>
      <c r="E2352" s="17" t="s">
        <v>438</v>
      </c>
      <c r="F2352" s="17" t="s">
        <v>2328</v>
      </c>
      <c r="G2352" s="20" t="s">
        <v>424</v>
      </c>
      <c r="H2352" s="20" t="s">
        <v>4617</v>
      </c>
      <c r="I2352" s="20" t="str">
        <f t="shared" si="347"/>
        <v>Gm Przykona (2)</v>
      </c>
      <c r="J2352" s="18" t="s">
        <v>293</v>
      </c>
      <c r="K2352" s="188">
        <v>4611</v>
      </c>
      <c r="L2352" s="154">
        <v>738</v>
      </c>
      <c r="M2352" s="189">
        <v>13</v>
      </c>
      <c r="N2352" s="187">
        <v>8464.4500000000007</v>
      </c>
      <c r="O2352" s="32">
        <f t="shared" si="349"/>
        <v>2.819345E-3</v>
      </c>
      <c r="P2352" s="32">
        <f t="shared" si="350"/>
        <v>2.4581350000000001E-4</v>
      </c>
      <c r="Q2352" s="30">
        <f t="shared" si="351"/>
        <v>8.9654000000000006E-5</v>
      </c>
      <c r="R2352" s="94">
        <f t="shared" si="348"/>
        <v>44827</v>
      </c>
      <c r="S2352" s="124"/>
      <c r="T2352" s="124"/>
      <c r="U2352" s="124"/>
      <c r="V2352" s="125"/>
      <c r="W2352" s="96">
        <f t="shared" si="352"/>
        <v>44827</v>
      </c>
    </row>
    <row r="2353" spans="1:23" hidden="1">
      <c r="A2353" s="165" t="s">
        <v>7745</v>
      </c>
      <c r="B2353" s="162">
        <v>3027073</v>
      </c>
      <c r="C2353" s="17" t="s">
        <v>1577</v>
      </c>
      <c r="D2353" s="17" t="s">
        <v>1553</v>
      </c>
      <c r="E2353" s="17" t="s">
        <v>445</v>
      </c>
      <c r="F2353" s="17" t="s">
        <v>2329</v>
      </c>
      <c r="G2353" s="20" t="s">
        <v>425</v>
      </c>
      <c r="H2353" s="20" t="s">
        <v>4618</v>
      </c>
      <c r="I2353" s="20" t="str">
        <f t="shared" si="347"/>
        <v>M-Gm Tuliszków (3)</v>
      </c>
      <c r="J2353" s="18" t="s">
        <v>294</v>
      </c>
      <c r="K2353" s="188">
        <v>10011</v>
      </c>
      <c r="L2353" s="154">
        <v>1596</v>
      </c>
      <c r="M2353" s="189">
        <v>48</v>
      </c>
      <c r="N2353" s="187">
        <v>3729.51</v>
      </c>
      <c r="O2353" s="32">
        <f t="shared" si="349"/>
        <v>4.7947258E-3</v>
      </c>
      <c r="P2353" s="32">
        <f t="shared" si="350"/>
        <v>2.0518465000000001E-3</v>
      </c>
      <c r="Q2353" s="30">
        <f t="shared" si="351"/>
        <v>7.4835699999999995E-4</v>
      </c>
      <c r="R2353" s="94">
        <f t="shared" si="348"/>
        <v>374178</v>
      </c>
      <c r="S2353" s="124"/>
      <c r="T2353" s="124"/>
      <c r="U2353" s="124"/>
      <c r="V2353" s="125"/>
      <c r="W2353" s="96">
        <f t="shared" si="352"/>
        <v>374178</v>
      </c>
    </row>
    <row r="2354" spans="1:23" hidden="1">
      <c r="A2354" s="165" t="s">
        <v>7746</v>
      </c>
      <c r="B2354" s="162">
        <v>3027082</v>
      </c>
      <c r="C2354" s="17" t="s">
        <v>1577</v>
      </c>
      <c r="D2354" s="17" t="s">
        <v>1553</v>
      </c>
      <c r="E2354" s="17" t="s">
        <v>469</v>
      </c>
      <c r="F2354" s="17" t="s">
        <v>2328</v>
      </c>
      <c r="G2354" s="20" t="s">
        <v>424</v>
      </c>
      <c r="H2354" s="20" t="s">
        <v>4619</v>
      </c>
      <c r="I2354" s="20" t="str">
        <f t="shared" si="347"/>
        <v>Gm Turek (2)</v>
      </c>
      <c r="J2354" s="18" t="s">
        <v>289</v>
      </c>
      <c r="K2354" s="188">
        <v>10944</v>
      </c>
      <c r="L2354" s="154">
        <v>1994</v>
      </c>
      <c r="M2354" s="189">
        <v>39</v>
      </c>
      <c r="N2354" s="187">
        <v>5283.41</v>
      </c>
      <c r="O2354" s="32">
        <f t="shared" si="349"/>
        <v>3.5635964000000002E-3</v>
      </c>
      <c r="P2354" s="32">
        <f t="shared" si="350"/>
        <v>1.3449289000000001E-3</v>
      </c>
      <c r="Q2354" s="30">
        <f t="shared" si="351"/>
        <v>4.9052739999999996E-4</v>
      </c>
      <c r="R2354" s="94">
        <f t="shared" si="348"/>
        <v>245263</v>
      </c>
      <c r="S2354" s="124"/>
      <c r="T2354" s="124"/>
      <c r="U2354" s="124"/>
      <c r="V2354" s="125"/>
      <c r="W2354" s="96">
        <f t="shared" si="352"/>
        <v>245263</v>
      </c>
    </row>
    <row r="2355" spans="1:23" hidden="1">
      <c r="A2355" s="165" t="s">
        <v>7747</v>
      </c>
      <c r="B2355" s="162">
        <v>3027092</v>
      </c>
      <c r="C2355" s="17" t="s">
        <v>1577</v>
      </c>
      <c r="D2355" s="17" t="s">
        <v>1553</v>
      </c>
      <c r="E2355" s="17" t="s">
        <v>471</v>
      </c>
      <c r="F2355" s="17" t="s">
        <v>2328</v>
      </c>
      <c r="G2355" s="20" t="s">
        <v>424</v>
      </c>
      <c r="H2355" s="20" t="s">
        <v>4620</v>
      </c>
      <c r="I2355" s="20" t="str">
        <f t="shared" si="347"/>
        <v>Gm Władysławów (2)</v>
      </c>
      <c r="J2355" s="18" t="s">
        <v>295</v>
      </c>
      <c r="K2355" s="188">
        <v>7848</v>
      </c>
      <c r="L2355" s="154">
        <v>1271</v>
      </c>
      <c r="M2355" s="189">
        <v>15</v>
      </c>
      <c r="N2355" s="187">
        <v>3785.97</v>
      </c>
      <c r="O2355" s="32">
        <f t="shared" si="349"/>
        <v>1.9113149E-3</v>
      </c>
      <c r="P2355" s="32">
        <f t="shared" si="350"/>
        <v>6.4165350000000001E-4</v>
      </c>
      <c r="Q2355" s="30">
        <f t="shared" si="351"/>
        <v>2.3402620000000001E-4</v>
      </c>
      <c r="R2355" s="94">
        <f t="shared" si="348"/>
        <v>117013</v>
      </c>
      <c r="S2355" s="124"/>
      <c r="T2355" s="124"/>
      <c r="U2355" s="124"/>
      <c r="V2355" s="125"/>
      <c r="W2355" s="96">
        <f t="shared" si="352"/>
        <v>117013</v>
      </c>
    </row>
    <row r="2356" spans="1:23" hidden="1">
      <c r="A2356" s="165" t="s">
        <v>7748</v>
      </c>
      <c r="B2356" s="162">
        <v>3028011</v>
      </c>
      <c r="C2356" s="17" t="s">
        <v>1577</v>
      </c>
      <c r="D2356" s="17" t="s">
        <v>1560</v>
      </c>
      <c r="E2356" s="17" t="s">
        <v>430</v>
      </c>
      <c r="F2356" s="17" t="s">
        <v>2327</v>
      </c>
      <c r="G2356" s="20" t="s">
        <v>423</v>
      </c>
      <c r="H2356" s="20" t="s">
        <v>4621</v>
      </c>
      <c r="I2356" s="20" t="str">
        <f t="shared" si="347"/>
        <v>M Wągrowiec (1)</v>
      </c>
      <c r="J2356" s="18" t="s">
        <v>296</v>
      </c>
      <c r="K2356" s="188">
        <v>25223</v>
      </c>
      <c r="L2356" s="154">
        <v>3631</v>
      </c>
      <c r="M2356" s="189">
        <v>11</v>
      </c>
      <c r="N2356" s="187">
        <v>4495.33</v>
      </c>
      <c r="O2356" s="32">
        <f t="shared" si="349"/>
        <v>4.3610980000000001E-4</v>
      </c>
      <c r="P2356" s="32">
        <f t="shared" si="350"/>
        <v>3.5225769999999999E-4</v>
      </c>
      <c r="Q2356" s="30">
        <f t="shared" si="351"/>
        <v>1.284767E-4</v>
      </c>
      <c r="R2356" s="94">
        <f t="shared" si="348"/>
        <v>64238</v>
      </c>
      <c r="S2356" s="124"/>
      <c r="T2356" s="124"/>
      <c r="U2356" s="124"/>
      <c r="V2356" s="125"/>
      <c r="W2356" s="96">
        <f t="shared" si="352"/>
        <v>64238</v>
      </c>
    </row>
    <row r="2357" spans="1:23" hidden="1">
      <c r="A2357" s="165" t="s">
        <v>7749</v>
      </c>
      <c r="B2357" s="162">
        <v>3028022</v>
      </c>
      <c r="C2357" s="17" t="s">
        <v>1577</v>
      </c>
      <c r="D2357" s="17" t="s">
        <v>1560</v>
      </c>
      <c r="E2357" s="17" t="s">
        <v>429</v>
      </c>
      <c r="F2357" s="17" t="s">
        <v>2328</v>
      </c>
      <c r="G2357" s="20" t="s">
        <v>424</v>
      </c>
      <c r="H2357" s="20" t="s">
        <v>4622</v>
      </c>
      <c r="I2357" s="20" t="str">
        <f t="shared" si="347"/>
        <v>Gm Damasławek (2)</v>
      </c>
      <c r="J2357" s="18" t="s">
        <v>297</v>
      </c>
      <c r="K2357" s="188">
        <v>4892</v>
      </c>
      <c r="L2357" s="154">
        <v>771</v>
      </c>
      <c r="M2357" s="189">
        <v>22</v>
      </c>
      <c r="N2357" s="187">
        <v>4548.2</v>
      </c>
      <c r="O2357" s="32">
        <f t="shared" si="349"/>
        <v>4.4971381E-3</v>
      </c>
      <c r="P2357" s="32">
        <f t="shared" si="350"/>
        <v>7.6234410000000001E-4</v>
      </c>
      <c r="Q2357" s="30">
        <f t="shared" si="351"/>
        <v>2.780449E-4</v>
      </c>
      <c r="R2357" s="94">
        <f t="shared" si="348"/>
        <v>139022</v>
      </c>
      <c r="S2357" s="124"/>
      <c r="T2357" s="124"/>
      <c r="U2357" s="124"/>
      <c r="V2357" s="125"/>
      <c r="W2357" s="96">
        <f t="shared" si="352"/>
        <v>139022</v>
      </c>
    </row>
    <row r="2358" spans="1:23" hidden="1">
      <c r="A2358" s="165" t="s">
        <v>7750</v>
      </c>
      <c r="B2358" s="162">
        <v>3028033</v>
      </c>
      <c r="C2358" s="17" t="s">
        <v>1577</v>
      </c>
      <c r="D2358" s="17" t="s">
        <v>1560</v>
      </c>
      <c r="E2358" s="17" t="s">
        <v>432</v>
      </c>
      <c r="F2358" s="17" t="s">
        <v>2329</v>
      </c>
      <c r="G2358" s="20" t="s">
        <v>425</v>
      </c>
      <c r="H2358" s="20" t="s">
        <v>4623</v>
      </c>
      <c r="I2358" s="20" t="str">
        <f t="shared" si="347"/>
        <v>M-Gm Gołańcz (3)</v>
      </c>
      <c r="J2358" s="18" t="s">
        <v>298</v>
      </c>
      <c r="K2358" s="188">
        <v>7595</v>
      </c>
      <c r="L2358" s="154">
        <v>1265</v>
      </c>
      <c r="M2358" s="189">
        <v>73</v>
      </c>
      <c r="N2358" s="187">
        <v>4089.92</v>
      </c>
      <c r="O2358" s="32">
        <f t="shared" si="349"/>
        <v>9.6115864999999998E-3</v>
      </c>
      <c r="P2358" s="32">
        <f t="shared" si="350"/>
        <v>2.9728349E-3</v>
      </c>
      <c r="Q2358" s="30">
        <f t="shared" si="351"/>
        <v>1.0842632999999999E-3</v>
      </c>
      <c r="R2358" s="94">
        <f t="shared" si="348"/>
        <v>542131</v>
      </c>
      <c r="S2358" s="124"/>
      <c r="T2358" s="124"/>
      <c r="U2358" s="124"/>
      <c r="V2358" s="125"/>
      <c r="W2358" s="96">
        <f t="shared" si="352"/>
        <v>542131</v>
      </c>
    </row>
    <row r="2359" spans="1:23" hidden="1">
      <c r="A2359" s="165" t="s">
        <v>7751</v>
      </c>
      <c r="B2359" s="162">
        <v>3028043</v>
      </c>
      <c r="C2359" s="17" t="s">
        <v>1577</v>
      </c>
      <c r="D2359" s="17" t="s">
        <v>1560</v>
      </c>
      <c r="E2359" s="17" t="s">
        <v>434</v>
      </c>
      <c r="F2359" s="17" t="s">
        <v>2329</v>
      </c>
      <c r="G2359" s="20" t="s">
        <v>425</v>
      </c>
      <c r="H2359" s="20" t="s">
        <v>4624</v>
      </c>
      <c r="I2359" s="20" t="str">
        <f t="shared" si="347"/>
        <v>M-Gm Mieścisko (3)</v>
      </c>
      <c r="J2359" s="18" t="s">
        <v>299</v>
      </c>
      <c r="K2359" s="188">
        <v>5597</v>
      </c>
      <c r="L2359" s="154">
        <v>868</v>
      </c>
      <c r="M2359" s="189">
        <v>56</v>
      </c>
      <c r="N2359" s="187">
        <v>4965.6899999999996</v>
      </c>
      <c r="O2359" s="32">
        <f t="shared" si="349"/>
        <v>1.000536E-2</v>
      </c>
      <c r="P2359" s="32">
        <f t="shared" si="350"/>
        <v>1.7489316E-3</v>
      </c>
      <c r="Q2359" s="30">
        <f t="shared" si="351"/>
        <v>6.3787679999999995E-4</v>
      </c>
      <c r="R2359" s="94">
        <f t="shared" si="348"/>
        <v>318938</v>
      </c>
      <c r="S2359" s="124"/>
      <c r="T2359" s="124"/>
      <c r="U2359" s="124"/>
      <c r="V2359" s="125"/>
      <c r="W2359" s="96">
        <f t="shared" si="352"/>
        <v>318938</v>
      </c>
    </row>
    <row r="2360" spans="1:23" hidden="1">
      <c r="A2360" s="165" t="s">
        <v>7752</v>
      </c>
      <c r="B2360" s="162">
        <v>3028053</v>
      </c>
      <c r="C2360" s="17" t="s">
        <v>1577</v>
      </c>
      <c r="D2360" s="17" t="s">
        <v>1560</v>
      </c>
      <c r="E2360" s="17" t="s">
        <v>436</v>
      </c>
      <c r="F2360" s="17" t="s">
        <v>2329</v>
      </c>
      <c r="G2360" s="20" t="s">
        <v>425</v>
      </c>
      <c r="H2360" s="20" t="s">
        <v>4625</v>
      </c>
      <c r="I2360" s="20" t="str">
        <f t="shared" si="347"/>
        <v>M-Gm Skoki (3)</v>
      </c>
      <c r="J2360" s="18" t="s">
        <v>300</v>
      </c>
      <c r="K2360" s="188">
        <v>10311</v>
      </c>
      <c r="L2360" s="154">
        <v>1708</v>
      </c>
      <c r="M2360" s="189">
        <v>20</v>
      </c>
      <c r="N2360" s="187">
        <v>4643.83</v>
      </c>
      <c r="O2360" s="32">
        <f t="shared" si="349"/>
        <v>1.939676E-3</v>
      </c>
      <c r="P2360" s="32">
        <f t="shared" si="350"/>
        <v>7.1341250000000003E-4</v>
      </c>
      <c r="Q2360" s="30">
        <f t="shared" si="351"/>
        <v>2.6019839999999998E-4</v>
      </c>
      <c r="R2360" s="94">
        <f t="shared" si="348"/>
        <v>130099</v>
      </c>
      <c r="S2360" s="124"/>
      <c r="T2360" s="124"/>
      <c r="U2360" s="124"/>
      <c r="V2360" s="125"/>
      <c r="W2360" s="96">
        <f t="shared" si="352"/>
        <v>130099</v>
      </c>
    </row>
    <row r="2361" spans="1:23" hidden="1">
      <c r="A2361" s="165" t="s">
        <v>7753</v>
      </c>
      <c r="B2361" s="162">
        <v>3028062</v>
      </c>
      <c r="C2361" s="17" t="s">
        <v>1577</v>
      </c>
      <c r="D2361" s="17" t="s">
        <v>1560</v>
      </c>
      <c r="E2361" s="17" t="s">
        <v>438</v>
      </c>
      <c r="F2361" s="17" t="s">
        <v>2328</v>
      </c>
      <c r="G2361" s="20" t="s">
        <v>424</v>
      </c>
      <c r="H2361" s="20" t="s">
        <v>4626</v>
      </c>
      <c r="I2361" s="20" t="str">
        <f t="shared" si="347"/>
        <v>Gm Wapno (2)</v>
      </c>
      <c r="J2361" s="18" t="s">
        <v>301</v>
      </c>
      <c r="K2361" s="188">
        <v>2657</v>
      </c>
      <c r="L2361" s="154">
        <v>393</v>
      </c>
      <c r="M2361" s="189">
        <v>7</v>
      </c>
      <c r="N2361" s="187">
        <v>3454.66</v>
      </c>
      <c r="O2361" s="32">
        <f t="shared" si="349"/>
        <v>2.6345501999999999E-3</v>
      </c>
      <c r="P2361" s="32">
        <f t="shared" si="350"/>
        <v>2.9970479999999998E-4</v>
      </c>
      <c r="Q2361" s="30">
        <f t="shared" si="351"/>
        <v>1.0930939999999999E-4</v>
      </c>
      <c r="R2361" s="94">
        <f t="shared" si="348"/>
        <v>54654</v>
      </c>
      <c r="S2361" s="124"/>
      <c r="T2361" s="124"/>
      <c r="U2361" s="124"/>
      <c r="V2361" s="125"/>
      <c r="W2361" s="96">
        <f t="shared" si="352"/>
        <v>54654</v>
      </c>
    </row>
    <row r="2362" spans="1:23" hidden="1">
      <c r="A2362" s="165" t="s">
        <v>7754</v>
      </c>
      <c r="B2362" s="162">
        <v>3028072</v>
      </c>
      <c r="C2362" s="17" t="s">
        <v>1577</v>
      </c>
      <c r="D2362" s="17" t="s">
        <v>1560</v>
      </c>
      <c r="E2362" s="17" t="s">
        <v>445</v>
      </c>
      <c r="F2362" s="17" t="s">
        <v>2328</v>
      </c>
      <c r="G2362" s="20" t="s">
        <v>424</v>
      </c>
      <c r="H2362" s="20" t="s">
        <v>4627</v>
      </c>
      <c r="I2362" s="20" t="str">
        <f t="shared" si="347"/>
        <v>Gm Wągrowiec (2)</v>
      </c>
      <c r="J2362" s="18" t="s">
        <v>296</v>
      </c>
      <c r="K2362" s="188">
        <v>12395</v>
      </c>
      <c r="L2362" s="154">
        <v>2222</v>
      </c>
      <c r="M2362" s="189">
        <v>26</v>
      </c>
      <c r="N2362" s="187">
        <v>4571.8599999999997</v>
      </c>
      <c r="O2362" s="32">
        <f t="shared" si="349"/>
        <v>2.0976200000000001E-3</v>
      </c>
      <c r="P2362" s="32">
        <f t="shared" si="350"/>
        <v>1.0194781999999999E-3</v>
      </c>
      <c r="Q2362" s="30">
        <f t="shared" si="351"/>
        <v>3.7182779999999998E-4</v>
      </c>
      <c r="R2362" s="94">
        <f t="shared" si="348"/>
        <v>185913</v>
      </c>
      <c r="S2362" s="124"/>
      <c r="T2362" s="124"/>
      <c r="U2362" s="124"/>
      <c r="V2362" s="125"/>
      <c r="W2362" s="96">
        <f t="shared" si="352"/>
        <v>185913</v>
      </c>
    </row>
    <row r="2363" spans="1:23" hidden="1">
      <c r="A2363" s="165" t="s">
        <v>7755</v>
      </c>
      <c r="B2363" s="162">
        <v>3029012</v>
      </c>
      <c r="C2363" s="17" t="s">
        <v>1577</v>
      </c>
      <c r="D2363" s="17" t="s">
        <v>1568</v>
      </c>
      <c r="E2363" s="17" t="s">
        <v>430</v>
      </c>
      <c r="F2363" s="17" t="s">
        <v>2328</v>
      </c>
      <c r="G2363" s="20" t="s">
        <v>424</v>
      </c>
      <c r="H2363" s="20" t="s">
        <v>4628</v>
      </c>
      <c r="I2363" s="20" t="str">
        <f t="shared" si="347"/>
        <v>Gm Przemęt (2)</v>
      </c>
      <c r="J2363" s="18" t="s">
        <v>302</v>
      </c>
      <c r="K2363" s="188">
        <v>13867</v>
      </c>
      <c r="L2363" s="154">
        <v>2270</v>
      </c>
      <c r="M2363" s="189">
        <v>15</v>
      </c>
      <c r="N2363" s="187">
        <v>4193.3</v>
      </c>
      <c r="O2363" s="32">
        <f t="shared" si="349"/>
        <v>1.0817047E-3</v>
      </c>
      <c r="P2363" s="32">
        <f t="shared" si="350"/>
        <v>5.855697E-4</v>
      </c>
      <c r="Q2363" s="30">
        <f t="shared" si="351"/>
        <v>2.135711E-4</v>
      </c>
      <c r="R2363" s="94">
        <f t="shared" si="348"/>
        <v>106785</v>
      </c>
      <c r="S2363" s="124"/>
      <c r="T2363" s="124"/>
      <c r="U2363" s="124"/>
      <c r="V2363" s="125"/>
      <c r="W2363" s="96">
        <f t="shared" si="352"/>
        <v>106785</v>
      </c>
    </row>
    <row r="2364" spans="1:23" hidden="1">
      <c r="A2364" s="165" t="s">
        <v>7756</v>
      </c>
      <c r="B2364" s="162">
        <v>3029022</v>
      </c>
      <c r="C2364" s="17" t="s">
        <v>1577</v>
      </c>
      <c r="D2364" s="17" t="s">
        <v>1568</v>
      </c>
      <c r="E2364" s="17" t="s">
        <v>429</v>
      </c>
      <c r="F2364" s="17" t="s">
        <v>2328</v>
      </c>
      <c r="G2364" s="20" t="s">
        <v>424</v>
      </c>
      <c r="H2364" s="20" t="s">
        <v>4629</v>
      </c>
      <c r="I2364" s="20" t="str">
        <f t="shared" si="347"/>
        <v>Gm Siedlec (2)</v>
      </c>
      <c r="J2364" s="18" t="s">
        <v>303</v>
      </c>
      <c r="K2364" s="188">
        <v>12404</v>
      </c>
      <c r="L2364" s="154">
        <v>2004</v>
      </c>
      <c r="M2364" s="189">
        <v>15</v>
      </c>
      <c r="N2364" s="187">
        <v>4783.3900000000003</v>
      </c>
      <c r="O2364" s="32">
        <f t="shared" si="349"/>
        <v>1.2092873E-3</v>
      </c>
      <c r="P2364" s="32">
        <f t="shared" si="350"/>
        <v>5.0663059999999998E-4</v>
      </c>
      <c r="Q2364" s="30">
        <f t="shared" si="351"/>
        <v>1.8478010000000001E-4</v>
      </c>
      <c r="R2364" s="94">
        <f t="shared" si="348"/>
        <v>92390</v>
      </c>
      <c r="S2364" s="124"/>
      <c r="T2364" s="124"/>
      <c r="U2364" s="124"/>
      <c r="V2364" s="125"/>
      <c r="W2364" s="96">
        <f t="shared" si="352"/>
        <v>92390</v>
      </c>
    </row>
    <row r="2365" spans="1:23" hidden="1">
      <c r="A2365" s="165" t="s">
        <v>7757</v>
      </c>
      <c r="B2365" s="162">
        <v>3029033</v>
      </c>
      <c r="C2365" s="17" t="s">
        <v>1577</v>
      </c>
      <c r="D2365" s="17" t="s">
        <v>1568</v>
      </c>
      <c r="E2365" s="17" t="s">
        <v>432</v>
      </c>
      <c r="F2365" s="17" t="s">
        <v>2329</v>
      </c>
      <c r="G2365" s="20" t="s">
        <v>425</v>
      </c>
      <c r="H2365" s="20" t="s">
        <v>4630</v>
      </c>
      <c r="I2365" s="20" t="str">
        <f t="shared" si="347"/>
        <v>M-Gm Wolsztyn (3)</v>
      </c>
      <c r="J2365" s="18" t="s">
        <v>304</v>
      </c>
      <c r="K2365" s="188">
        <v>29989</v>
      </c>
      <c r="L2365" s="154">
        <v>4780</v>
      </c>
      <c r="M2365" s="189">
        <v>29</v>
      </c>
      <c r="N2365" s="187">
        <v>5000.63</v>
      </c>
      <c r="O2365" s="32">
        <f t="shared" si="349"/>
        <v>9.6702120000000005E-4</v>
      </c>
      <c r="P2365" s="32">
        <f t="shared" si="350"/>
        <v>9.2435569999999999E-4</v>
      </c>
      <c r="Q2365" s="30">
        <f t="shared" si="351"/>
        <v>3.3713439999999998E-4</v>
      </c>
      <c r="R2365" s="94">
        <f t="shared" si="348"/>
        <v>168567</v>
      </c>
      <c r="S2365" s="124"/>
      <c r="T2365" s="124"/>
      <c r="U2365" s="124"/>
      <c r="V2365" s="125"/>
      <c r="W2365" s="96">
        <f t="shared" si="352"/>
        <v>168567</v>
      </c>
    </row>
    <row r="2366" spans="1:23" hidden="1">
      <c r="A2366" s="165" t="s">
        <v>7758</v>
      </c>
      <c r="B2366" s="162">
        <v>3030012</v>
      </c>
      <c r="C2366" s="17" t="s">
        <v>1577</v>
      </c>
      <c r="D2366" s="17" t="s">
        <v>1577</v>
      </c>
      <c r="E2366" s="17" t="s">
        <v>430</v>
      </c>
      <c r="F2366" s="17" t="s">
        <v>2328</v>
      </c>
      <c r="G2366" s="20" t="s">
        <v>424</v>
      </c>
      <c r="H2366" s="20" t="s">
        <v>4631</v>
      </c>
      <c r="I2366" s="20" t="str">
        <f t="shared" si="347"/>
        <v>Gm Kołaczkowo (2)</v>
      </c>
      <c r="J2366" s="18" t="s">
        <v>305</v>
      </c>
      <c r="K2366" s="188">
        <v>5456</v>
      </c>
      <c r="L2366" s="154">
        <v>882</v>
      </c>
      <c r="M2366" s="189">
        <v>23</v>
      </c>
      <c r="N2366" s="187">
        <v>4153.03</v>
      </c>
      <c r="O2366" s="32">
        <f t="shared" si="349"/>
        <v>4.2155424999999998E-3</v>
      </c>
      <c r="P2366" s="32">
        <f t="shared" si="350"/>
        <v>8.9527599999999997E-4</v>
      </c>
      <c r="Q2366" s="30">
        <f t="shared" si="351"/>
        <v>3.2652830000000002E-4</v>
      </c>
      <c r="R2366" s="94">
        <f t="shared" si="348"/>
        <v>163264</v>
      </c>
      <c r="S2366" s="124"/>
      <c r="T2366" s="124"/>
      <c r="U2366" s="124"/>
      <c r="V2366" s="125"/>
      <c r="W2366" s="96">
        <f t="shared" si="352"/>
        <v>163264</v>
      </c>
    </row>
    <row r="2367" spans="1:23" hidden="1">
      <c r="A2367" s="165" t="s">
        <v>7759</v>
      </c>
      <c r="B2367" s="162">
        <v>3030023</v>
      </c>
      <c r="C2367" s="17" t="s">
        <v>1577</v>
      </c>
      <c r="D2367" s="17" t="s">
        <v>1577</v>
      </c>
      <c r="E2367" s="17" t="s">
        <v>429</v>
      </c>
      <c r="F2367" s="17" t="s">
        <v>2329</v>
      </c>
      <c r="G2367" s="20" t="s">
        <v>425</v>
      </c>
      <c r="H2367" s="20" t="s">
        <v>4632</v>
      </c>
      <c r="I2367" s="20" t="str">
        <f t="shared" si="347"/>
        <v>M-Gm Miłosław (3)</v>
      </c>
      <c r="J2367" s="18" t="s">
        <v>306</v>
      </c>
      <c r="K2367" s="188">
        <v>9653</v>
      </c>
      <c r="L2367" s="154">
        <v>1494</v>
      </c>
      <c r="M2367" s="189">
        <v>32</v>
      </c>
      <c r="N2367" s="187">
        <v>4701.97</v>
      </c>
      <c r="O2367" s="32">
        <f t="shared" si="349"/>
        <v>3.3150315000000001E-3</v>
      </c>
      <c r="P2367" s="32">
        <f t="shared" si="350"/>
        <v>1.0533153000000001E-3</v>
      </c>
      <c r="Q2367" s="30">
        <f t="shared" si="351"/>
        <v>3.8416900000000001E-4</v>
      </c>
      <c r="R2367" s="94">
        <f t="shared" si="348"/>
        <v>192084</v>
      </c>
      <c r="S2367" s="124"/>
      <c r="T2367" s="124"/>
      <c r="U2367" s="124"/>
      <c r="V2367" s="125"/>
      <c r="W2367" s="96">
        <f t="shared" si="352"/>
        <v>192084</v>
      </c>
    </row>
    <row r="2368" spans="1:23" hidden="1">
      <c r="A2368" s="165" t="s">
        <v>7760</v>
      </c>
      <c r="B2368" s="162">
        <v>3030033</v>
      </c>
      <c r="C2368" s="17" t="s">
        <v>1577</v>
      </c>
      <c r="D2368" s="17" t="s">
        <v>1577</v>
      </c>
      <c r="E2368" s="17" t="s">
        <v>432</v>
      </c>
      <c r="F2368" s="17" t="s">
        <v>2329</v>
      </c>
      <c r="G2368" s="20" t="s">
        <v>425</v>
      </c>
      <c r="H2368" s="20" t="s">
        <v>4633</v>
      </c>
      <c r="I2368" s="20" t="str">
        <f t="shared" si="347"/>
        <v>M-Gm Nekla (3)</v>
      </c>
      <c r="J2368" s="18" t="s">
        <v>307</v>
      </c>
      <c r="K2368" s="188">
        <v>8060</v>
      </c>
      <c r="L2368" s="154">
        <v>1232</v>
      </c>
      <c r="M2368" s="190">
        <v>2</v>
      </c>
      <c r="N2368" s="187">
        <v>6444.73</v>
      </c>
      <c r="O2368" s="32">
        <f t="shared" si="349"/>
        <v>2.481389E-4</v>
      </c>
      <c r="P2368" s="32">
        <f t="shared" si="350"/>
        <v>4.7435200000000003E-5</v>
      </c>
      <c r="Q2368" s="30">
        <f t="shared" si="351"/>
        <v>1.7300699999999999E-5</v>
      </c>
      <c r="R2368" s="94">
        <f t="shared" si="348"/>
        <v>8650</v>
      </c>
      <c r="S2368" s="124"/>
      <c r="T2368" s="124"/>
      <c r="U2368" s="124"/>
      <c r="V2368" s="125"/>
      <c r="W2368" s="96">
        <f t="shared" si="352"/>
        <v>8650</v>
      </c>
    </row>
    <row r="2369" spans="1:23" hidden="1">
      <c r="A2369" s="165" t="s">
        <v>7761</v>
      </c>
      <c r="B2369" s="162">
        <v>3030043</v>
      </c>
      <c r="C2369" s="17" t="s">
        <v>1577</v>
      </c>
      <c r="D2369" s="17" t="s">
        <v>1577</v>
      </c>
      <c r="E2369" s="17" t="s">
        <v>434</v>
      </c>
      <c r="F2369" s="17" t="s">
        <v>2329</v>
      </c>
      <c r="G2369" s="20" t="s">
        <v>425</v>
      </c>
      <c r="H2369" s="20" t="s">
        <v>4634</v>
      </c>
      <c r="I2369" s="20" t="str">
        <f t="shared" si="347"/>
        <v>M-Gm Pyzdry (3)</v>
      </c>
      <c r="J2369" s="18" t="s">
        <v>308</v>
      </c>
      <c r="K2369" s="188">
        <v>6415</v>
      </c>
      <c r="L2369" s="154">
        <v>915</v>
      </c>
      <c r="M2369" s="189">
        <v>31</v>
      </c>
      <c r="N2369" s="187">
        <v>4154.1400000000003</v>
      </c>
      <c r="O2369" s="32">
        <f t="shared" si="349"/>
        <v>4.8324240000000001E-3</v>
      </c>
      <c r="P2369" s="32">
        <f t="shared" si="350"/>
        <v>1.0644003E-3</v>
      </c>
      <c r="Q2369" s="30">
        <f t="shared" si="351"/>
        <v>3.8821199999999998E-4</v>
      </c>
      <c r="R2369" s="94">
        <f t="shared" si="348"/>
        <v>194106</v>
      </c>
      <c r="S2369" s="124"/>
      <c r="T2369" s="124"/>
      <c r="U2369" s="124"/>
      <c r="V2369" s="125"/>
      <c r="W2369" s="96">
        <f t="shared" si="352"/>
        <v>194106</v>
      </c>
    </row>
    <row r="2370" spans="1:23" hidden="1">
      <c r="A2370" s="165" t="s">
        <v>7762</v>
      </c>
      <c r="B2370" s="162">
        <v>3030053</v>
      </c>
      <c r="C2370" s="17" t="s">
        <v>1577</v>
      </c>
      <c r="D2370" s="17" t="s">
        <v>1577</v>
      </c>
      <c r="E2370" s="17" t="s">
        <v>436</v>
      </c>
      <c r="F2370" s="17" t="s">
        <v>2329</v>
      </c>
      <c r="G2370" s="20" t="s">
        <v>425</v>
      </c>
      <c r="H2370" s="20" t="s">
        <v>4635</v>
      </c>
      <c r="I2370" s="20" t="str">
        <f t="shared" si="347"/>
        <v>M-Gm Września (3)</v>
      </c>
      <c r="J2370" s="18" t="s">
        <v>309</v>
      </c>
      <c r="K2370" s="188">
        <v>48415</v>
      </c>
      <c r="L2370" s="154">
        <v>7436</v>
      </c>
      <c r="M2370" s="189">
        <v>24</v>
      </c>
      <c r="N2370" s="187">
        <v>6173.01</v>
      </c>
      <c r="O2370" s="32">
        <f t="shared" si="349"/>
        <v>4.957141E-4</v>
      </c>
      <c r="P2370" s="32">
        <f t="shared" si="350"/>
        <v>5.9713650000000002E-4</v>
      </c>
      <c r="Q2370" s="30">
        <f t="shared" si="351"/>
        <v>2.177898E-4</v>
      </c>
      <c r="R2370" s="94">
        <f t="shared" si="348"/>
        <v>108894</v>
      </c>
      <c r="S2370" s="124"/>
      <c r="T2370" s="124"/>
      <c r="U2370" s="124"/>
      <c r="V2370" s="125"/>
      <c r="W2370" s="96">
        <f t="shared" si="352"/>
        <v>108894</v>
      </c>
    </row>
    <row r="2371" spans="1:23" hidden="1">
      <c r="A2371" s="165" t="s">
        <v>7763</v>
      </c>
      <c r="B2371" s="162">
        <v>3031011</v>
      </c>
      <c r="C2371" s="17" t="s">
        <v>1577</v>
      </c>
      <c r="D2371" s="17" t="s">
        <v>310</v>
      </c>
      <c r="E2371" s="17" t="s">
        <v>430</v>
      </c>
      <c r="F2371" s="17" t="s">
        <v>2327</v>
      </c>
      <c r="G2371" s="20" t="s">
        <v>423</v>
      </c>
      <c r="H2371" s="20" t="s">
        <v>4636</v>
      </c>
      <c r="I2371" s="20" t="str">
        <f t="shared" si="347"/>
        <v>M Złotów (1)</v>
      </c>
      <c r="J2371" s="18" t="s">
        <v>311</v>
      </c>
      <c r="K2371" s="188">
        <v>17801</v>
      </c>
      <c r="L2371" s="154">
        <v>2428</v>
      </c>
      <c r="M2371" s="189">
        <v>47</v>
      </c>
      <c r="N2371" s="187">
        <v>4955.6000000000004</v>
      </c>
      <c r="O2371" s="32">
        <f t="shared" si="349"/>
        <v>2.6403010999999999E-3</v>
      </c>
      <c r="P2371" s="32">
        <f t="shared" si="350"/>
        <v>1.2936174999999999E-3</v>
      </c>
      <c r="Q2371" s="30">
        <f t="shared" si="351"/>
        <v>4.7181289999999998E-4</v>
      </c>
      <c r="R2371" s="94">
        <f t="shared" si="348"/>
        <v>235906</v>
      </c>
      <c r="S2371" s="124"/>
      <c r="T2371" s="124"/>
      <c r="U2371" s="124"/>
      <c r="V2371" s="125"/>
      <c r="W2371" s="96">
        <f t="shared" si="352"/>
        <v>235906</v>
      </c>
    </row>
    <row r="2372" spans="1:23" hidden="1">
      <c r="A2372" s="165" t="s">
        <v>7764</v>
      </c>
      <c r="B2372" s="162">
        <v>3031023</v>
      </c>
      <c r="C2372" s="17" t="s">
        <v>1577</v>
      </c>
      <c r="D2372" s="17" t="s">
        <v>310</v>
      </c>
      <c r="E2372" s="17" t="s">
        <v>429</v>
      </c>
      <c r="F2372" s="17" t="s">
        <v>2329</v>
      </c>
      <c r="G2372" s="20" t="s">
        <v>425</v>
      </c>
      <c r="H2372" s="20" t="s">
        <v>4637</v>
      </c>
      <c r="I2372" s="20" t="str">
        <f t="shared" ref="I2372:I2435" si="353">CONCATENATE(G2372," ",H2372)</f>
        <v>M-Gm Jastrowie (3)</v>
      </c>
      <c r="J2372" s="18" t="s">
        <v>312</v>
      </c>
      <c r="K2372" s="188">
        <v>10612</v>
      </c>
      <c r="L2372" s="154">
        <v>1579</v>
      </c>
      <c r="M2372" s="189">
        <v>24</v>
      </c>
      <c r="N2372" s="187">
        <v>3815.56</v>
      </c>
      <c r="O2372" s="32">
        <f t="shared" si="349"/>
        <v>2.2615906000000002E-3</v>
      </c>
      <c r="P2372" s="32">
        <f t="shared" si="350"/>
        <v>9.3591799999999999E-4</v>
      </c>
      <c r="Q2372" s="30">
        <f t="shared" si="351"/>
        <v>3.4135140000000002E-4</v>
      </c>
      <c r="R2372" s="94">
        <f t="shared" ref="R2372:R2435" si="354">ROUNDDOWN(500000000*Q2372,0)</f>
        <v>170675</v>
      </c>
      <c r="S2372" s="124"/>
      <c r="T2372" s="124"/>
      <c r="U2372" s="124"/>
      <c r="V2372" s="125"/>
      <c r="W2372" s="96">
        <f t="shared" si="352"/>
        <v>170675</v>
      </c>
    </row>
    <row r="2373" spans="1:23" hidden="1">
      <c r="A2373" s="165" t="s">
        <v>7765</v>
      </c>
      <c r="B2373" s="162">
        <v>3031033</v>
      </c>
      <c r="C2373" s="17" t="s">
        <v>1577</v>
      </c>
      <c r="D2373" s="17" t="s">
        <v>310</v>
      </c>
      <c r="E2373" s="17" t="s">
        <v>432</v>
      </c>
      <c r="F2373" s="17" t="s">
        <v>2329</v>
      </c>
      <c r="G2373" s="20" t="s">
        <v>425</v>
      </c>
      <c r="H2373" s="20" t="s">
        <v>4638</v>
      </c>
      <c r="I2373" s="20" t="str">
        <f t="shared" si="353"/>
        <v>M-Gm Krajenka (3)</v>
      </c>
      <c r="J2373" s="18" t="s">
        <v>313</v>
      </c>
      <c r="K2373" s="188">
        <v>7302</v>
      </c>
      <c r="L2373" s="154">
        <v>1172</v>
      </c>
      <c r="M2373" s="189">
        <v>10</v>
      </c>
      <c r="N2373" s="187">
        <v>4468.79</v>
      </c>
      <c r="O2373" s="32">
        <f t="shared" si="349"/>
        <v>1.3694878E-3</v>
      </c>
      <c r="P2373" s="32">
        <f t="shared" si="350"/>
        <v>3.5916650000000002E-4</v>
      </c>
      <c r="Q2373" s="30">
        <f t="shared" si="351"/>
        <v>1.3099650000000001E-4</v>
      </c>
      <c r="R2373" s="94">
        <f t="shared" si="354"/>
        <v>65498</v>
      </c>
      <c r="S2373" s="124"/>
      <c r="T2373" s="124"/>
      <c r="U2373" s="124"/>
      <c r="V2373" s="125"/>
      <c r="W2373" s="96">
        <f t="shared" si="352"/>
        <v>65498</v>
      </c>
    </row>
    <row r="2374" spans="1:23" hidden="1">
      <c r="A2374" s="165" t="s">
        <v>7766</v>
      </c>
      <c r="B2374" s="162">
        <v>3031042</v>
      </c>
      <c r="C2374" s="17" t="s">
        <v>1577</v>
      </c>
      <c r="D2374" s="17" t="s">
        <v>310</v>
      </c>
      <c r="E2374" s="17" t="s">
        <v>434</v>
      </c>
      <c r="F2374" s="17" t="s">
        <v>2328</v>
      </c>
      <c r="G2374" s="20" t="s">
        <v>424</v>
      </c>
      <c r="H2374" s="20" t="s">
        <v>4639</v>
      </c>
      <c r="I2374" s="20" t="str">
        <f t="shared" si="353"/>
        <v>Gm Lipka (2)</v>
      </c>
      <c r="J2374" s="18" t="s">
        <v>314</v>
      </c>
      <c r="K2374" s="188">
        <v>5218</v>
      </c>
      <c r="L2374" s="154">
        <v>785</v>
      </c>
      <c r="M2374" s="189">
        <v>22</v>
      </c>
      <c r="N2374" s="187">
        <v>3795.26</v>
      </c>
      <c r="O2374" s="32">
        <f t="shared" si="349"/>
        <v>4.2161747000000003E-3</v>
      </c>
      <c r="P2374" s="32">
        <f t="shared" si="350"/>
        <v>8.7206070000000004E-4</v>
      </c>
      <c r="Q2374" s="30">
        <f t="shared" si="351"/>
        <v>3.1806119999999998E-4</v>
      </c>
      <c r="R2374" s="94">
        <f t="shared" si="354"/>
        <v>159030</v>
      </c>
      <c r="S2374" s="124"/>
      <c r="T2374" s="124"/>
      <c r="U2374" s="124"/>
      <c r="V2374" s="125"/>
      <c r="W2374" s="96">
        <f t="shared" si="352"/>
        <v>159030</v>
      </c>
    </row>
    <row r="2375" spans="1:23" hidden="1">
      <c r="A2375" s="165" t="s">
        <v>7767</v>
      </c>
      <c r="B2375" s="162">
        <v>3031053</v>
      </c>
      <c r="C2375" s="17" t="s">
        <v>1577</v>
      </c>
      <c r="D2375" s="17" t="s">
        <v>310</v>
      </c>
      <c r="E2375" s="17" t="s">
        <v>436</v>
      </c>
      <c r="F2375" s="17" t="s">
        <v>2329</v>
      </c>
      <c r="G2375" s="20" t="s">
        <v>425</v>
      </c>
      <c r="H2375" s="20" t="s">
        <v>4640</v>
      </c>
      <c r="I2375" s="20" t="str">
        <f t="shared" si="353"/>
        <v>M-Gm Okonek (3)</v>
      </c>
      <c r="J2375" s="18" t="s">
        <v>315</v>
      </c>
      <c r="K2375" s="188">
        <v>7710</v>
      </c>
      <c r="L2375" s="154">
        <v>1076</v>
      </c>
      <c r="M2375" s="189">
        <v>54</v>
      </c>
      <c r="N2375" s="187">
        <v>4218.79</v>
      </c>
      <c r="O2375" s="32">
        <f t="shared" si="349"/>
        <v>7.0038909999999999E-3</v>
      </c>
      <c r="P2375" s="32">
        <f t="shared" si="350"/>
        <v>1.7863384000000001E-3</v>
      </c>
      <c r="Q2375" s="30">
        <f t="shared" si="351"/>
        <v>6.5151990000000002E-4</v>
      </c>
      <c r="R2375" s="94">
        <f t="shared" si="354"/>
        <v>325759</v>
      </c>
      <c r="S2375" s="124"/>
      <c r="T2375" s="124"/>
      <c r="U2375" s="124"/>
      <c r="V2375" s="125"/>
      <c r="W2375" s="96">
        <f t="shared" si="352"/>
        <v>325759</v>
      </c>
    </row>
    <row r="2376" spans="1:23" hidden="1">
      <c r="A2376" s="165" t="s">
        <v>7768</v>
      </c>
      <c r="B2376" s="162">
        <v>3031062</v>
      </c>
      <c r="C2376" s="17" t="s">
        <v>1577</v>
      </c>
      <c r="D2376" s="17" t="s">
        <v>310</v>
      </c>
      <c r="E2376" s="17" t="s">
        <v>438</v>
      </c>
      <c r="F2376" s="17" t="s">
        <v>2328</v>
      </c>
      <c r="G2376" s="20" t="s">
        <v>424</v>
      </c>
      <c r="H2376" s="20" t="s">
        <v>4641</v>
      </c>
      <c r="I2376" s="20" t="str">
        <f t="shared" si="353"/>
        <v>Gm Tarnówka (2)</v>
      </c>
      <c r="J2376" s="18" t="s">
        <v>316</v>
      </c>
      <c r="K2376" s="188">
        <v>2971</v>
      </c>
      <c r="L2376" s="154">
        <v>444</v>
      </c>
      <c r="M2376" s="189">
        <v>17</v>
      </c>
      <c r="N2376" s="187">
        <v>4286.3599999999997</v>
      </c>
      <c r="O2376" s="32">
        <f t="shared" si="349"/>
        <v>5.7219790999999999E-3</v>
      </c>
      <c r="P2376" s="32">
        <f t="shared" si="350"/>
        <v>5.9270769999999996E-4</v>
      </c>
      <c r="Q2376" s="30">
        <f t="shared" si="351"/>
        <v>2.161745E-4</v>
      </c>
      <c r="R2376" s="94">
        <f t="shared" si="354"/>
        <v>108087</v>
      </c>
      <c r="S2376" s="124"/>
      <c r="T2376" s="124"/>
      <c r="U2376" s="124"/>
      <c r="V2376" s="125"/>
      <c r="W2376" s="96">
        <f t="shared" si="352"/>
        <v>108087</v>
      </c>
    </row>
    <row r="2377" spans="1:23" hidden="1">
      <c r="A2377" s="165" t="s">
        <v>7769</v>
      </c>
      <c r="B2377" s="162">
        <v>3031072</v>
      </c>
      <c r="C2377" s="17" t="s">
        <v>1577</v>
      </c>
      <c r="D2377" s="17" t="s">
        <v>310</v>
      </c>
      <c r="E2377" s="17" t="s">
        <v>445</v>
      </c>
      <c r="F2377" s="17" t="s">
        <v>2328</v>
      </c>
      <c r="G2377" s="20" t="s">
        <v>424</v>
      </c>
      <c r="H2377" s="20" t="s">
        <v>2510</v>
      </c>
      <c r="I2377" s="20" t="str">
        <f t="shared" si="353"/>
        <v>Gm Zakrzewo (2)</v>
      </c>
      <c r="J2377" s="18" t="s">
        <v>617</v>
      </c>
      <c r="K2377" s="188">
        <v>4740</v>
      </c>
      <c r="L2377" s="154">
        <v>744</v>
      </c>
      <c r="M2377" s="189">
        <v>2</v>
      </c>
      <c r="N2377" s="187">
        <v>4040.42</v>
      </c>
      <c r="O2377" s="32">
        <f t="shared" si="349"/>
        <v>4.2194090000000002E-4</v>
      </c>
      <c r="P2377" s="32">
        <f t="shared" si="350"/>
        <v>7.7695799999999996E-5</v>
      </c>
      <c r="Q2377" s="30">
        <f t="shared" si="351"/>
        <v>2.8337500000000001E-5</v>
      </c>
      <c r="R2377" s="94">
        <f t="shared" si="354"/>
        <v>14168</v>
      </c>
      <c r="S2377" s="124"/>
      <c r="T2377" s="124"/>
      <c r="U2377" s="124"/>
      <c r="V2377" s="125"/>
      <c r="W2377" s="96">
        <f t="shared" si="352"/>
        <v>14168</v>
      </c>
    </row>
    <row r="2378" spans="1:23" hidden="1">
      <c r="A2378" s="165" t="s">
        <v>7770</v>
      </c>
      <c r="B2378" s="162">
        <v>3031082</v>
      </c>
      <c r="C2378" s="17" t="s">
        <v>1577</v>
      </c>
      <c r="D2378" s="17" t="s">
        <v>310</v>
      </c>
      <c r="E2378" s="17" t="s">
        <v>469</v>
      </c>
      <c r="F2378" s="17" t="s">
        <v>2328</v>
      </c>
      <c r="G2378" s="20" t="s">
        <v>424</v>
      </c>
      <c r="H2378" s="20" t="s">
        <v>4642</v>
      </c>
      <c r="I2378" s="20" t="str">
        <f t="shared" si="353"/>
        <v>Gm Złotów (2)</v>
      </c>
      <c r="J2378" s="18" t="s">
        <v>311</v>
      </c>
      <c r="K2378" s="188">
        <v>10077</v>
      </c>
      <c r="L2378" s="154">
        <v>1752</v>
      </c>
      <c r="M2378" s="189">
        <v>40</v>
      </c>
      <c r="N2378" s="187">
        <v>3932.86</v>
      </c>
      <c r="O2378" s="32">
        <f t="shared" si="349"/>
        <v>3.9694353E-3</v>
      </c>
      <c r="P2378" s="32">
        <f t="shared" si="350"/>
        <v>1.7682933999999999E-3</v>
      </c>
      <c r="Q2378" s="30">
        <f t="shared" si="351"/>
        <v>6.4493850000000002E-4</v>
      </c>
      <c r="R2378" s="94">
        <f t="shared" si="354"/>
        <v>322469</v>
      </c>
      <c r="S2378" s="124"/>
      <c r="T2378" s="124"/>
      <c r="U2378" s="124"/>
      <c r="V2378" s="125"/>
      <c r="W2378" s="96">
        <f t="shared" si="352"/>
        <v>322469</v>
      </c>
    </row>
    <row r="2379" spans="1:23" hidden="1">
      <c r="A2379" s="165" t="s">
        <v>7771</v>
      </c>
      <c r="B2379" s="162">
        <v>3061011</v>
      </c>
      <c r="C2379" s="17" t="s">
        <v>1577</v>
      </c>
      <c r="D2379" s="17" t="s">
        <v>604</v>
      </c>
      <c r="E2379" s="17" t="s">
        <v>430</v>
      </c>
      <c r="F2379" s="17" t="s">
        <v>2327</v>
      </c>
      <c r="G2379" s="20" t="s">
        <v>423</v>
      </c>
      <c r="H2379" s="20" t="s">
        <v>4643</v>
      </c>
      <c r="I2379" s="20" t="str">
        <f t="shared" si="353"/>
        <v>M Kalisz (1)</v>
      </c>
      <c r="J2379" s="18" t="s">
        <v>317</v>
      </c>
      <c r="K2379" s="188">
        <v>91059</v>
      </c>
      <c r="L2379" s="154">
        <v>11454</v>
      </c>
      <c r="M2379" s="189">
        <v>107</v>
      </c>
      <c r="N2379" s="187">
        <v>6555.81</v>
      </c>
      <c r="O2379" s="32">
        <f t="shared" si="349"/>
        <v>1.1750623E-3</v>
      </c>
      <c r="P2379" s="32">
        <f t="shared" si="350"/>
        <v>2.0530129999999998E-3</v>
      </c>
      <c r="Q2379" s="30">
        <f t="shared" si="351"/>
        <v>7.4878249999999998E-4</v>
      </c>
      <c r="R2379" s="94">
        <f t="shared" si="354"/>
        <v>374391</v>
      </c>
      <c r="S2379" s="124"/>
      <c r="T2379" s="124"/>
      <c r="U2379" s="124"/>
      <c r="V2379" s="125"/>
      <c r="W2379" s="96">
        <f t="shared" si="352"/>
        <v>374391</v>
      </c>
    </row>
    <row r="2380" spans="1:23" hidden="1">
      <c r="A2380" s="165" t="s">
        <v>7772</v>
      </c>
      <c r="B2380" s="162">
        <v>3062011</v>
      </c>
      <c r="C2380" s="17" t="s">
        <v>1577</v>
      </c>
      <c r="D2380" s="17" t="s">
        <v>606</v>
      </c>
      <c r="E2380" s="17" t="s">
        <v>430</v>
      </c>
      <c r="F2380" s="17" t="s">
        <v>2327</v>
      </c>
      <c r="G2380" s="20" t="s">
        <v>423</v>
      </c>
      <c r="H2380" s="20" t="s">
        <v>4644</v>
      </c>
      <c r="I2380" s="20" t="str">
        <f t="shared" si="353"/>
        <v>M Konin (1)</v>
      </c>
      <c r="J2380" s="18" t="s">
        <v>318</v>
      </c>
      <c r="K2380" s="188">
        <v>65233</v>
      </c>
      <c r="L2380" s="154">
        <v>7736</v>
      </c>
      <c r="M2380" s="189">
        <v>90</v>
      </c>
      <c r="N2380" s="187">
        <v>5854.59</v>
      </c>
      <c r="O2380" s="32">
        <f t="shared" si="349"/>
        <v>1.3796697000000001E-3</v>
      </c>
      <c r="P2380" s="32">
        <f t="shared" si="350"/>
        <v>1.8230353000000001E-3</v>
      </c>
      <c r="Q2380" s="30">
        <f t="shared" si="351"/>
        <v>6.6490410000000005E-4</v>
      </c>
      <c r="R2380" s="94">
        <f t="shared" si="354"/>
        <v>332452</v>
      </c>
      <c r="S2380" s="124"/>
      <c r="T2380" s="124"/>
      <c r="U2380" s="124"/>
      <c r="V2380" s="125"/>
      <c r="W2380" s="96">
        <f t="shared" si="352"/>
        <v>332452</v>
      </c>
    </row>
    <row r="2381" spans="1:23" hidden="1">
      <c r="A2381" s="165" t="s">
        <v>7773</v>
      </c>
      <c r="B2381" s="162">
        <v>3063011</v>
      </c>
      <c r="C2381" s="17" t="s">
        <v>1577</v>
      </c>
      <c r="D2381" s="17" t="s">
        <v>739</v>
      </c>
      <c r="E2381" s="17" t="s">
        <v>430</v>
      </c>
      <c r="F2381" s="17" t="s">
        <v>2327</v>
      </c>
      <c r="G2381" s="20" t="s">
        <v>423</v>
      </c>
      <c r="H2381" s="20" t="s">
        <v>4645</v>
      </c>
      <c r="I2381" s="20" t="str">
        <f t="shared" si="353"/>
        <v>M Leszno (1)</v>
      </c>
      <c r="J2381" s="18" t="s">
        <v>319</v>
      </c>
      <c r="K2381" s="188">
        <v>58766</v>
      </c>
      <c r="L2381" s="154">
        <v>7587</v>
      </c>
      <c r="M2381" s="189">
        <v>191</v>
      </c>
      <c r="N2381" s="187">
        <v>6065.1</v>
      </c>
      <c r="O2381" s="32">
        <f t="shared" si="349"/>
        <v>3.2501786E-3</v>
      </c>
      <c r="P2381" s="32">
        <f t="shared" si="350"/>
        <v>4.0657375000000004E-3</v>
      </c>
      <c r="Q2381" s="30">
        <f t="shared" si="351"/>
        <v>1.4828707999999999E-3</v>
      </c>
      <c r="R2381" s="94">
        <f t="shared" si="354"/>
        <v>741435</v>
      </c>
      <c r="S2381" s="124"/>
      <c r="T2381" s="124"/>
      <c r="U2381" s="124"/>
      <c r="V2381" s="125"/>
      <c r="W2381" s="96">
        <f t="shared" si="352"/>
        <v>741435</v>
      </c>
    </row>
    <row r="2382" spans="1:23" s="7" customFormat="1" hidden="1">
      <c r="A2382" s="165" t="s">
        <v>7774</v>
      </c>
      <c r="B2382" s="162">
        <v>3064011</v>
      </c>
      <c r="C2382" s="17" t="s">
        <v>1577</v>
      </c>
      <c r="D2382" s="17" t="s">
        <v>608</v>
      </c>
      <c r="E2382" s="17" t="s">
        <v>430</v>
      </c>
      <c r="F2382" s="17" t="s">
        <v>2327</v>
      </c>
      <c r="G2382" s="20" t="s">
        <v>423</v>
      </c>
      <c r="H2382" s="20" t="s">
        <v>4646</v>
      </c>
      <c r="I2382" s="20" t="str">
        <f t="shared" si="353"/>
        <v>M Poznań (1)</v>
      </c>
      <c r="J2382" s="18" t="s">
        <v>320</v>
      </c>
      <c r="K2382" s="188">
        <v>534239</v>
      </c>
      <c r="L2382" s="154">
        <v>60891</v>
      </c>
      <c r="M2382" s="189">
        <v>233</v>
      </c>
      <c r="N2382" s="187">
        <v>8078.29</v>
      </c>
      <c r="O2382" s="32">
        <f t="shared" si="349"/>
        <v>4.3613430000000002E-4</v>
      </c>
      <c r="P2382" s="32">
        <f t="shared" si="350"/>
        <v>3.2874101999999998E-3</v>
      </c>
      <c r="Q2382" s="30">
        <f t="shared" si="351"/>
        <v>1.1989964000000001E-3</v>
      </c>
      <c r="R2382" s="94">
        <f t="shared" si="354"/>
        <v>599498</v>
      </c>
      <c r="S2382" s="124"/>
      <c r="T2382" s="124"/>
      <c r="U2382" s="124"/>
      <c r="V2382" s="125"/>
      <c r="W2382" s="96">
        <f t="shared" si="352"/>
        <v>599498</v>
      </c>
    </row>
    <row r="2383" spans="1:23" hidden="1">
      <c r="A2383" s="165"/>
      <c r="B2383" s="142"/>
      <c r="C2383" s="21" t="s">
        <v>1577</v>
      </c>
      <c r="D2383" s="22" t="s">
        <v>4774</v>
      </c>
      <c r="E2383" s="23"/>
      <c r="F2383" s="42"/>
      <c r="G2383" s="24"/>
      <c r="H2383" s="24"/>
      <c r="I2383" s="20" t="str">
        <f t="shared" si="353"/>
        <v xml:space="preserve"> </v>
      </c>
      <c r="J2383" s="25"/>
      <c r="K2383" s="150">
        <f>SUM(K2157:K2382)</f>
        <v>3471302</v>
      </c>
      <c r="L2383" s="29">
        <f>SUM(L2157:L2382)</f>
        <v>514093</v>
      </c>
      <c r="M2383" s="69"/>
      <c r="N2383" s="146"/>
      <c r="O2383" s="43"/>
      <c r="P2383" s="43"/>
      <c r="Q2383" s="44"/>
      <c r="R2383" s="84"/>
      <c r="S2383" s="50">
        <f>SUM(S2157:S2382)</f>
        <v>0</v>
      </c>
      <c r="T2383" s="50">
        <f>SUM(T2157:T2382)</f>
        <v>0</v>
      </c>
      <c r="U2383" s="50">
        <f>SUM(U2157:U2382)</f>
        <v>0</v>
      </c>
      <c r="V2383" s="50">
        <f>SUM(V2157:V2382)</f>
        <v>0</v>
      </c>
      <c r="W2383" s="50">
        <f>SUM(W2157:W2382)</f>
        <v>30332727</v>
      </c>
    </row>
    <row r="2384" spans="1:23" hidden="1">
      <c r="A2384" s="165" t="s">
        <v>7775</v>
      </c>
      <c r="B2384" s="162">
        <v>3201011</v>
      </c>
      <c r="C2384" s="17" t="s">
        <v>1583</v>
      </c>
      <c r="D2384" s="17" t="s">
        <v>430</v>
      </c>
      <c r="E2384" s="17" t="s">
        <v>430</v>
      </c>
      <c r="F2384" s="17" t="s">
        <v>2327</v>
      </c>
      <c r="G2384" s="20" t="s">
        <v>423</v>
      </c>
      <c r="H2384" s="20" t="s">
        <v>4647</v>
      </c>
      <c r="I2384" s="20" t="str">
        <f t="shared" si="353"/>
        <v>M Białogard (1)</v>
      </c>
      <c r="J2384" s="18" t="s">
        <v>321</v>
      </c>
      <c r="K2384" s="151">
        <v>21919</v>
      </c>
      <c r="L2384" s="154">
        <v>2770</v>
      </c>
      <c r="M2384" s="72">
        <v>74</v>
      </c>
      <c r="N2384" s="187">
        <v>3951.23</v>
      </c>
      <c r="O2384" s="32">
        <f t="shared" ref="O2384:O2415" si="355" xml:space="preserve"> ROUNDDOWN(M2384/K2384,10)</f>
        <v>3.3760664000000002E-3</v>
      </c>
      <c r="P2384" s="32">
        <f t="shared" ref="P2384:P2415" si="356">ROUNDDOWN(L2384*O2384/N2384,10)</f>
        <v>2.3667828999999999E-3</v>
      </c>
      <c r="Q2384" s="30">
        <f t="shared" ref="Q2384:Q2415" si="357">ROUNDDOWN(P2384/$P$2498,10)</f>
        <v>8.6322180000000001E-4</v>
      </c>
      <c r="R2384" s="94">
        <f t="shared" si="354"/>
        <v>431610</v>
      </c>
      <c r="S2384" s="60"/>
      <c r="T2384" s="60"/>
      <c r="U2384" s="60"/>
      <c r="V2384" s="61"/>
      <c r="W2384" s="96">
        <f t="shared" ref="W2384:W2415" si="358">MIN(R2384:U2384)</f>
        <v>431610</v>
      </c>
    </row>
    <row r="2385" spans="1:23" hidden="1">
      <c r="A2385" s="165" t="s">
        <v>7776</v>
      </c>
      <c r="B2385" s="162">
        <v>3201022</v>
      </c>
      <c r="C2385" s="17" t="s">
        <v>1583</v>
      </c>
      <c r="D2385" s="17" t="s">
        <v>430</v>
      </c>
      <c r="E2385" s="17" t="s">
        <v>429</v>
      </c>
      <c r="F2385" s="17" t="s">
        <v>2328</v>
      </c>
      <c r="G2385" s="20" t="s">
        <v>424</v>
      </c>
      <c r="H2385" s="20" t="s">
        <v>4648</v>
      </c>
      <c r="I2385" s="20" t="str">
        <f t="shared" si="353"/>
        <v>Gm Białogard (2)</v>
      </c>
      <c r="J2385" s="18" t="s">
        <v>321</v>
      </c>
      <c r="K2385" s="151">
        <v>7171</v>
      </c>
      <c r="L2385" s="154">
        <v>1061</v>
      </c>
      <c r="M2385" s="72">
        <v>48</v>
      </c>
      <c r="N2385" s="187">
        <v>5674.08</v>
      </c>
      <c r="O2385" s="32">
        <f t="shared" si="355"/>
        <v>6.6936271000000002E-3</v>
      </c>
      <c r="P2385" s="32">
        <f t="shared" si="356"/>
        <v>1.2516457E-3</v>
      </c>
      <c r="Q2385" s="30">
        <f t="shared" si="357"/>
        <v>4.5650479999999999E-4</v>
      </c>
      <c r="R2385" s="94">
        <f t="shared" si="354"/>
        <v>228252</v>
      </c>
      <c r="S2385" s="60"/>
      <c r="T2385" s="60"/>
      <c r="U2385" s="60"/>
      <c r="V2385" s="61"/>
      <c r="W2385" s="96">
        <f t="shared" si="358"/>
        <v>228252</v>
      </c>
    </row>
    <row r="2386" spans="1:23" hidden="1">
      <c r="A2386" s="165" t="s">
        <v>7777</v>
      </c>
      <c r="B2386" s="162">
        <v>3201033</v>
      </c>
      <c r="C2386" s="17" t="s">
        <v>1583</v>
      </c>
      <c r="D2386" s="17" t="s">
        <v>430</v>
      </c>
      <c r="E2386" s="17" t="s">
        <v>432</v>
      </c>
      <c r="F2386" s="17" t="s">
        <v>2329</v>
      </c>
      <c r="G2386" s="20" t="s">
        <v>425</v>
      </c>
      <c r="H2386" s="20" t="s">
        <v>4649</v>
      </c>
      <c r="I2386" s="20" t="str">
        <f t="shared" si="353"/>
        <v>M-Gm Karlino (3)</v>
      </c>
      <c r="J2386" s="18" t="s">
        <v>322</v>
      </c>
      <c r="K2386" s="151">
        <v>8355</v>
      </c>
      <c r="L2386" s="154">
        <v>1204</v>
      </c>
      <c r="M2386" s="72">
        <v>49</v>
      </c>
      <c r="N2386" s="187">
        <v>5137.7</v>
      </c>
      <c r="O2386" s="32">
        <f t="shared" si="355"/>
        <v>5.8647515999999998E-3</v>
      </c>
      <c r="P2386" s="32">
        <f t="shared" si="356"/>
        <v>1.3743817000000001E-3</v>
      </c>
      <c r="Q2386" s="30">
        <f t="shared" si="357"/>
        <v>5.012695E-4</v>
      </c>
      <c r="R2386" s="94">
        <f t="shared" si="354"/>
        <v>250634</v>
      </c>
      <c r="S2386" s="60"/>
      <c r="T2386" s="60"/>
      <c r="U2386" s="60"/>
      <c r="V2386" s="61"/>
      <c r="W2386" s="96">
        <f t="shared" si="358"/>
        <v>250634</v>
      </c>
    </row>
    <row r="2387" spans="1:23" hidden="1">
      <c r="A2387" s="165" t="s">
        <v>7778</v>
      </c>
      <c r="B2387" s="162">
        <v>3201043</v>
      </c>
      <c r="C2387" s="17" t="s">
        <v>1583</v>
      </c>
      <c r="D2387" s="17" t="s">
        <v>430</v>
      </c>
      <c r="E2387" s="17" t="s">
        <v>434</v>
      </c>
      <c r="F2387" s="17" t="s">
        <v>2329</v>
      </c>
      <c r="G2387" s="20" t="s">
        <v>425</v>
      </c>
      <c r="H2387" s="20" t="s">
        <v>4650</v>
      </c>
      <c r="I2387" s="20" t="str">
        <f t="shared" si="353"/>
        <v>M-Gm Tychowo (3)</v>
      </c>
      <c r="J2387" s="18" t="s">
        <v>323</v>
      </c>
      <c r="K2387" s="151">
        <v>6081</v>
      </c>
      <c r="L2387" s="154">
        <v>967</v>
      </c>
      <c r="M2387" s="72">
        <v>66</v>
      </c>
      <c r="N2387" s="187">
        <v>4339.7</v>
      </c>
      <c r="O2387" s="32">
        <f t="shared" si="355"/>
        <v>1.0853478E-2</v>
      </c>
      <c r="P2387" s="32">
        <f t="shared" si="356"/>
        <v>2.4184420999999998E-3</v>
      </c>
      <c r="Q2387" s="30">
        <f t="shared" si="357"/>
        <v>8.8206310000000002E-4</v>
      </c>
      <c r="R2387" s="94">
        <f t="shared" si="354"/>
        <v>441031</v>
      </c>
      <c r="S2387" s="60"/>
      <c r="T2387" s="60"/>
      <c r="U2387" s="60"/>
      <c r="V2387" s="61"/>
      <c r="W2387" s="96">
        <f t="shared" si="358"/>
        <v>441031</v>
      </c>
    </row>
    <row r="2388" spans="1:23" hidden="1">
      <c r="A2388" s="165" t="s">
        <v>7779</v>
      </c>
      <c r="B2388" s="162">
        <v>3202012</v>
      </c>
      <c r="C2388" s="17" t="s">
        <v>1583</v>
      </c>
      <c r="D2388" s="17" t="s">
        <v>429</v>
      </c>
      <c r="E2388" s="17" t="s">
        <v>430</v>
      </c>
      <c r="F2388" s="17" t="s">
        <v>2328</v>
      </c>
      <c r="G2388" s="20" t="s">
        <v>424</v>
      </c>
      <c r="H2388" s="20" t="s">
        <v>4651</v>
      </c>
      <c r="I2388" s="20" t="str">
        <f t="shared" si="353"/>
        <v>Gm Bierzwnik (2)</v>
      </c>
      <c r="J2388" s="18" t="s">
        <v>324</v>
      </c>
      <c r="K2388" s="151">
        <v>4263</v>
      </c>
      <c r="L2388" s="154">
        <v>553</v>
      </c>
      <c r="M2388" s="72">
        <v>34</v>
      </c>
      <c r="N2388" s="187">
        <v>3826.52</v>
      </c>
      <c r="O2388" s="32">
        <f t="shared" si="355"/>
        <v>7.9756040000000007E-3</v>
      </c>
      <c r="P2388" s="32">
        <f t="shared" si="356"/>
        <v>1.1526162E-3</v>
      </c>
      <c r="Q2388" s="30">
        <f t="shared" si="357"/>
        <v>4.203864E-4</v>
      </c>
      <c r="R2388" s="94">
        <f t="shared" si="354"/>
        <v>210193</v>
      </c>
      <c r="S2388" s="60"/>
      <c r="T2388" s="60"/>
      <c r="U2388" s="60"/>
      <c r="V2388" s="61"/>
      <c r="W2388" s="96">
        <f t="shared" si="358"/>
        <v>210193</v>
      </c>
    </row>
    <row r="2389" spans="1:23" hidden="1">
      <c r="A2389" s="165" t="s">
        <v>7780</v>
      </c>
      <c r="B2389" s="162">
        <v>3202023</v>
      </c>
      <c r="C2389" s="17" t="s">
        <v>1583</v>
      </c>
      <c r="D2389" s="17" t="s">
        <v>429</v>
      </c>
      <c r="E2389" s="17" t="s">
        <v>429</v>
      </c>
      <c r="F2389" s="17" t="s">
        <v>2329</v>
      </c>
      <c r="G2389" s="20" t="s">
        <v>425</v>
      </c>
      <c r="H2389" s="20" t="s">
        <v>4652</v>
      </c>
      <c r="I2389" s="20" t="str">
        <f t="shared" si="353"/>
        <v>M-Gm Choszczno (3)</v>
      </c>
      <c r="J2389" s="18" t="s">
        <v>325</v>
      </c>
      <c r="K2389" s="151">
        <v>19811</v>
      </c>
      <c r="L2389" s="154">
        <v>2590</v>
      </c>
      <c r="M2389" s="72">
        <v>45</v>
      </c>
      <c r="N2389" s="187">
        <v>4605.95</v>
      </c>
      <c r="O2389" s="32">
        <f t="shared" si="355"/>
        <v>2.2714653E-3</v>
      </c>
      <c r="P2389" s="32">
        <f t="shared" si="356"/>
        <v>1.2772815000000001E-3</v>
      </c>
      <c r="Q2389" s="30">
        <f t="shared" si="357"/>
        <v>4.6585479999999998E-4</v>
      </c>
      <c r="R2389" s="94">
        <f t="shared" si="354"/>
        <v>232927</v>
      </c>
      <c r="S2389" s="60"/>
      <c r="T2389" s="60"/>
      <c r="U2389" s="60"/>
      <c r="V2389" s="61"/>
      <c r="W2389" s="96">
        <f t="shared" si="358"/>
        <v>232927</v>
      </c>
    </row>
    <row r="2390" spans="1:23" hidden="1">
      <c r="A2390" s="165" t="s">
        <v>7781</v>
      </c>
      <c r="B2390" s="162">
        <v>3202033</v>
      </c>
      <c r="C2390" s="17" t="s">
        <v>1583</v>
      </c>
      <c r="D2390" s="17" t="s">
        <v>429</v>
      </c>
      <c r="E2390" s="17" t="s">
        <v>432</v>
      </c>
      <c r="F2390" s="17" t="s">
        <v>2329</v>
      </c>
      <c r="G2390" s="20" t="s">
        <v>425</v>
      </c>
      <c r="H2390" s="20" t="s">
        <v>4653</v>
      </c>
      <c r="I2390" s="20" t="str">
        <f t="shared" si="353"/>
        <v>M-Gm Drawno (3)</v>
      </c>
      <c r="J2390" s="18" t="s">
        <v>326</v>
      </c>
      <c r="K2390" s="151">
        <v>4508</v>
      </c>
      <c r="L2390" s="154">
        <v>505</v>
      </c>
      <c r="M2390" s="72">
        <v>33</v>
      </c>
      <c r="N2390" s="187">
        <v>4090.21</v>
      </c>
      <c r="O2390" s="32">
        <f t="shared" si="355"/>
        <v>7.3203193999999997E-3</v>
      </c>
      <c r="P2390" s="32">
        <f t="shared" si="356"/>
        <v>9.0380720000000003E-4</v>
      </c>
      <c r="Q2390" s="30">
        <f t="shared" si="357"/>
        <v>3.2963989999999999E-4</v>
      </c>
      <c r="R2390" s="94">
        <f t="shared" si="354"/>
        <v>164819</v>
      </c>
      <c r="S2390" s="60"/>
      <c r="T2390" s="60"/>
      <c r="U2390" s="60"/>
      <c r="V2390" s="61"/>
      <c r="W2390" s="96">
        <f t="shared" si="358"/>
        <v>164819</v>
      </c>
    </row>
    <row r="2391" spans="1:23" hidden="1">
      <c r="A2391" s="165" t="s">
        <v>7782</v>
      </c>
      <c r="B2391" s="162">
        <v>3202042</v>
      </c>
      <c r="C2391" s="17" t="s">
        <v>1583</v>
      </c>
      <c r="D2391" s="17" t="s">
        <v>429</v>
      </c>
      <c r="E2391" s="17" t="s">
        <v>434</v>
      </c>
      <c r="F2391" s="17" t="s">
        <v>2328</v>
      </c>
      <c r="G2391" s="20" t="s">
        <v>424</v>
      </c>
      <c r="H2391" s="20" t="s">
        <v>4654</v>
      </c>
      <c r="I2391" s="20" t="str">
        <f t="shared" si="353"/>
        <v>Gm Krzęcin (2)</v>
      </c>
      <c r="J2391" s="18" t="s">
        <v>327</v>
      </c>
      <c r="K2391" s="151">
        <v>3156</v>
      </c>
      <c r="L2391" s="154">
        <v>434</v>
      </c>
      <c r="M2391" s="72">
        <v>31</v>
      </c>
      <c r="N2391" s="187">
        <v>4562.3900000000003</v>
      </c>
      <c r="O2391" s="32">
        <f t="shared" si="355"/>
        <v>9.8225602000000002E-3</v>
      </c>
      <c r="P2391" s="32">
        <f t="shared" si="356"/>
        <v>9.3437670000000002E-4</v>
      </c>
      <c r="Q2391" s="30">
        <f t="shared" si="357"/>
        <v>3.4078929999999997E-4</v>
      </c>
      <c r="R2391" s="94">
        <f t="shared" si="354"/>
        <v>170394</v>
      </c>
      <c r="S2391" s="60"/>
      <c r="T2391" s="60"/>
      <c r="U2391" s="60"/>
      <c r="V2391" s="61"/>
      <c r="W2391" s="96">
        <f t="shared" si="358"/>
        <v>170394</v>
      </c>
    </row>
    <row r="2392" spans="1:23" hidden="1">
      <c r="A2392" s="165" t="s">
        <v>7783</v>
      </c>
      <c r="B2392" s="162">
        <v>3202053</v>
      </c>
      <c r="C2392" s="17" t="s">
        <v>1583</v>
      </c>
      <c r="D2392" s="17" t="s">
        <v>429</v>
      </c>
      <c r="E2392" s="17" t="s">
        <v>436</v>
      </c>
      <c r="F2392" s="17" t="s">
        <v>2329</v>
      </c>
      <c r="G2392" s="20" t="s">
        <v>425</v>
      </c>
      <c r="H2392" s="20" t="s">
        <v>4655</v>
      </c>
      <c r="I2392" s="20" t="str">
        <f t="shared" si="353"/>
        <v>M-Gm Pełczyce (3)</v>
      </c>
      <c r="J2392" s="18" t="s">
        <v>328</v>
      </c>
      <c r="K2392" s="151">
        <v>7053</v>
      </c>
      <c r="L2392" s="154">
        <v>1040</v>
      </c>
      <c r="M2392" s="72">
        <v>24</v>
      </c>
      <c r="N2392" s="187">
        <v>4083.17</v>
      </c>
      <c r="O2392" s="32">
        <f t="shared" si="355"/>
        <v>3.4028073E-3</v>
      </c>
      <c r="P2392" s="32">
        <f t="shared" si="356"/>
        <v>8.6670880000000005E-4</v>
      </c>
      <c r="Q2392" s="30">
        <f t="shared" si="357"/>
        <v>3.1610919999999998E-4</v>
      </c>
      <c r="R2392" s="94">
        <f t="shared" si="354"/>
        <v>158054</v>
      </c>
      <c r="S2392" s="60"/>
      <c r="T2392" s="60"/>
      <c r="U2392" s="60"/>
      <c r="V2392" s="61"/>
      <c r="W2392" s="96">
        <f t="shared" si="358"/>
        <v>158054</v>
      </c>
    </row>
    <row r="2393" spans="1:23" hidden="1">
      <c r="A2393" s="165" t="s">
        <v>7784</v>
      </c>
      <c r="B2393" s="162">
        <v>3202063</v>
      </c>
      <c r="C2393" s="17" t="s">
        <v>1583</v>
      </c>
      <c r="D2393" s="17" t="s">
        <v>429</v>
      </c>
      <c r="E2393" s="17" t="s">
        <v>438</v>
      </c>
      <c r="F2393" s="17" t="s">
        <v>2329</v>
      </c>
      <c r="G2393" s="20" t="s">
        <v>425</v>
      </c>
      <c r="H2393" s="20" t="s">
        <v>4656</v>
      </c>
      <c r="I2393" s="20" t="str">
        <f t="shared" si="353"/>
        <v>M-Gm Recz (3)</v>
      </c>
      <c r="J2393" s="18" t="s">
        <v>329</v>
      </c>
      <c r="K2393" s="151">
        <v>4841</v>
      </c>
      <c r="L2393" s="154">
        <v>650</v>
      </c>
      <c r="M2393" s="72">
        <v>39</v>
      </c>
      <c r="N2393" s="187">
        <v>3891.45</v>
      </c>
      <c r="O2393" s="32">
        <f t="shared" si="355"/>
        <v>8.0561867000000006E-3</v>
      </c>
      <c r="P2393" s="32">
        <f t="shared" si="356"/>
        <v>1.3456478E-3</v>
      </c>
      <c r="Q2393" s="30">
        <f t="shared" si="357"/>
        <v>4.9078960000000004E-4</v>
      </c>
      <c r="R2393" s="94">
        <f t="shared" si="354"/>
        <v>245394</v>
      </c>
      <c r="S2393" s="60"/>
      <c r="T2393" s="60"/>
      <c r="U2393" s="60"/>
      <c r="V2393" s="61"/>
      <c r="W2393" s="96">
        <f t="shared" si="358"/>
        <v>245394</v>
      </c>
    </row>
    <row r="2394" spans="1:23" hidden="1">
      <c r="A2394" s="165" t="s">
        <v>7785</v>
      </c>
      <c r="B2394" s="162">
        <v>3203013</v>
      </c>
      <c r="C2394" s="17" t="s">
        <v>1583</v>
      </c>
      <c r="D2394" s="17" t="s">
        <v>432</v>
      </c>
      <c r="E2394" s="17" t="s">
        <v>430</v>
      </c>
      <c r="F2394" s="17" t="s">
        <v>2329</v>
      </c>
      <c r="G2394" s="20" t="s">
        <v>425</v>
      </c>
      <c r="H2394" s="20" t="s">
        <v>4657</v>
      </c>
      <c r="I2394" s="20" t="str">
        <f t="shared" si="353"/>
        <v>M-Gm Czaplinek (3)</v>
      </c>
      <c r="J2394" s="18" t="s">
        <v>330</v>
      </c>
      <c r="K2394" s="151">
        <v>10979</v>
      </c>
      <c r="L2394" s="154">
        <v>1634</v>
      </c>
      <c r="M2394" s="72">
        <v>14</v>
      </c>
      <c r="N2394" s="187">
        <v>4546.3599999999997</v>
      </c>
      <c r="O2394" s="32">
        <f t="shared" si="355"/>
        <v>1.2751615999999999E-3</v>
      </c>
      <c r="P2394" s="32">
        <f t="shared" si="356"/>
        <v>4.5830369999999999E-4</v>
      </c>
      <c r="Q2394" s="30">
        <f t="shared" si="357"/>
        <v>1.6715419999999999E-4</v>
      </c>
      <c r="R2394" s="94">
        <f t="shared" si="354"/>
        <v>83577</v>
      </c>
      <c r="S2394" s="60"/>
      <c r="T2394" s="60"/>
      <c r="U2394" s="60"/>
      <c r="V2394" s="61"/>
      <c r="W2394" s="96">
        <f t="shared" si="358"/>
        <v>83577</v>
      </c>
    </row>
    <row r="2395" spans="1:23" hidden="1">
      <c r="A2395" s="165" t="s">
        <v>7786</v>
      </c>
      <c r="B2395" s="162">
        <v>3203023</v>
      </c>
      <c r="C2395" s="17" t="s">
        <v>1583</v>
      </c>
      <c r="D2395" s="17" t="s">
        <v>432</v>
      </c>
      <c r="E2395" s="17" t="s">
        <v>429</v>
      </c>
      <c r="F2395" s="17" t="s">
        <v>2329</v>
      </c>
      <c r="G2395" s="20" t="s">
        <v>425</v>
      </c>
      <c r="H2395" s="20" t="s">
        <v>4658</v>
      </c>
      <c r="I2395" s="20" t="str">
        <f t="shared" si="353"/>
        <v>M-Gm Drawsko Pomorskie (3)</v>
      </c>
      <c r="J2395" s="18" t="s">
        <v>331</v>
      </c>
      <c r="K2395" s="151">
        <v>16037</v>
      </c>
      <c r="L2395" s="154">
        <v>2129</v>
      </c>
      <c r="M2395" s="72">
        <v>13</v>
      </c>
      <c r="N2395" s="187">
        <v>5702.75</v>
      </c>
      <c r="O2395" s="32">
        <f t="shared" si="355"/>
        <v>8.1062539999999996E-4</v>
      </c>
      <c r="P2395" s="32">
        <f t="shared" si="356"/>
        <v>3.0262959999999999E-4</v>
      </c>
      <c r="Q2395" s="30">
        <f t="shared" si="357"/>
        <v>1.103761E-4</v>
      </c>
      <c r="R2395" s="94">
        <f t="shared" si="354"/>
        <v>55188</v>
      </c>
      <c r="S2395" s="60"/>
      <c r="T2395" s="60"/>
      <c r="U2395" s="60"/>
      <c r="V2395" s="61"/>
      <c r="W2395" s="96">
        <f t="shared" si="358"/>
        <v>55188</v>
      </c>
    </row>
    <row r="2396" spans="1:23" s="10" customFormat="1" hidden="1">
      <c r="A2396" s="165" t="s">
        <v>7787</v>
      </c>
      <c r="B2396" s="162">
        <v>3203033</v>
      </c>
      <c r="C2396" s="17" t="s">
        <v>1583</v>
      </c>
      <c r="D2396" s="17" t="s">
        <v>432</v>
      </c>
      <c r="E2396" s="17" t="s">
        <v>432</v>
      </c>
      <c r="F2396" s="17" t="s">
        <v>2329</v>
      </c>
      <c r="G2396" s="20" t="s">
        <v>425</v>
      </c>
      <c r="H2396" s="20" t="s">
        <v>4659</v>
      </c>
      <c r="I2396" s="20" t="str">
        <f t="shared" si="353"/>
        <v>M-Gm Kalisz Pomorski (3)</v>
      </c>
      <c r="J2396" s="18" t="s">
        <v>332</v>
      </c>
      <c r="K2396" s="151">
        <v>6637</v>
      </c>
      <c r="L2396" s="154">
        <v>1134</v>
      </c>
      <c r="M2396" s="72">
        <v>12</v>
      </c>
      <c r="N2396" s="187">
        <v>7453.28</v>
      </c>
      <c r="O2396" s="32">
        <f t="shared" si="355"/>
        <v>1.8080457999999999E-3</v>
      </c>
      <c r="P2396" s="32">
        <f t="shared" si="356"/>
        <v>2.750901E-4</v>
      </c>
      <c r="Q2396" s="30">
        <f t="shared" si="357"/>
        <v>1.003318E-4</v>
      </c>
      <c r="R2396" s="94">
        <f t="shared" si="354"/>
        <v>50165</v>
      </c>
      <c r="S2396" s="60"/>
      <c r="T2396" s="60"/>
      <c r="U2396" s="60"/>
      <c r="V2396" s="61"/>
      <c r="W2396" s="96">
        <f t="shared" si="358"/>
        <v>50165</v>
      </c>
    </row>
    <row r="2397" spans="1:23" hidden="1">
      <c r="A2397" s="165" t="s">
        <v>7788</v>
      </c>
      <c r="B2397" s="162">
        <v>3203052</v>
      </c>
      <c r="C2397" s="17" t="s">
        <v>1583</v>
      </c>
      <c r="D2397" s="17" t="s">
        <v>432</v>
      </c>
      <c r="E2397" s="17" t="s">
        <v>436</v>
      </c>
      <c r="F2397" s="17" t="s">
        <v>2328</v>
      </c>
      <c r="G2397" s="20" t="s">
        <v>424</v>
      </c>
      <c r="H2397" s="20" t="s">
        <v>4660</v>
      </c>
      <c r="I2397" s="20" t="str">
        <f t="shared" si="353"/>
        <v>Gm Wierzchowo (2)</v>
      </c>
      <c r="J2397" s="18" t="s">
        <v>333</v>
      </c>
      <c r="K2397" s="151">
        <v>3950</v>
      </c>
      <c r="L2397" s="154">
        <v>514</v>
      </c>
      <c r="M2397" s="68">
        <v>9</v>
      </c>
      <c r="N2397" s="187">
        <v>4616.24</v>
      </c>
      <c r="O2397" s="32">
        <f t="shared" si="355"/>
        <v>2.2784810000000002E-3</v>
      </c>
      <c r="P2397" s="32">
        <f t="shared" si="356"/>
        <v>2.5369980000000003E-4</v>
      </c>
      <c r="Q2397" s="30">
        <f t="shared" si="357"/>
        <v>9.2530300000000004E-5</v>
      </c>
      <c r="R2397" s="94">
        <f t="shared" si="354"/>
        <v>46265</v>
      </c>
      <c r="S2397" s="60"/>
      <c r="T2397" s="60"/>
      <c r="U2397" s="60"/>
      <c r="V2397" s="61"/>
      <c r="W2397" s="96">
        <f t="shared" si="358"/>
        <v>46265</v>
      </c>
    </row>
    <row r="2398" spans="1:23" hidden="1">
      <c r="A2398" s="165" t="s">
        <v>7789</v>
      </c>
      <c r="B2398" s="162">
        <v>3203063</v>
      </c>
      <c r="C2398" s="17" t="s">
        <v>1583</v>
      </c>
      <c r="D2398" s="17" t="s">
        <v>432</v>
      </c>
      <c r="E2398" s="17" t="s">
        <v>438</v>
      </c>
      <c r="F2398" s="17" t="s">
        <v>2329</v>
      </c>
      <c r="G2398" s="20" t="s">
        <v>425</v>
      </c>
      <c r="H2398" s="20" t="s">
        <v>4661</v>
      </c>
      <c r="I2398" s="20" t="str">
        <f t="shared" si="353"/>
        <v>M-Gm Złocieniec (3)</v>
      </c>
      <c r="J2398" s="18" t="s">
        <v>334</v>
      </c>
      <c r="K2398" s="151">
        <v>14881</v>
      </c>
      <c r="L2398" s="154">
        <v>1999</v>
      </c>
      <c r="M2398" s="68">
        <v>47</v>
      </c>
      <c r="N2398" s="187">
        <v>4003.58</v>
      </c>
      <c r="O2398" s="32">
        <f t="shared" si="355"/>
        <v>3.1583898E-3</v>
      </c>
      <c r="P2398" s="32">
        <f t="shared" si="356"/>
        <v>1.5769937999999999E-3</v>
      </c>
      <c r="Q2398" s="30">
        <f t="shared" si="357"/>
        <v>5.7516700000000002E-4</v>
      </c>
      <c r="R2398" s="94">
        <f t="shared" si="354"/>
        <v>287583</v>
      </c>
      <c r="S2398" s="60"/>
      <c r="T2398" s="60"/>
      <c r="U2398" s="60"/>
      <c r="V2398" s="61"/>
      <c r="W2398" s="96">
        <f t="shared" si="358"/>
        <v>287583</v>
      </c>
    </row>
    <row r="2399" spans="1:23" hidden="1">
      <c r="A2399" s="165" t="s">
        <v>7790</v>
      </c>
      <c r="B2399" s="162">
        <v>3204023</v>
      </c>
      <c r="C2399" s="17" t="s">
        <v>1583</v>
      </c>
      <c r="D2399" s="17" t="s">
        <v>434</v>
      </c>
      <c r="E2399" s="17" t="s">
        <v>429</v>
      </c>
      <c r="F2399" s="17" t="s">
        <v>2329</v>
      </c>
      <c r="G2399" s="20" t="s">
        <v>425</v>
      </c>
      <c r="H2399" s="20" t="s">
        <v>4662</v>
      </c>
      <c r="I2399" s="20" t="str">
        <f t="shared" si="353"/>
        <v>M-Gm Goleniów (3)</v>
      </c>
      <c r="J2399" s="18" t="s">
        <v>335</v>
      </c>
      <c r="K2399" s="151">
        <v>37250</v>
      </c>
      <c r="L2399" s="154">
        <v>5565</v>
      </c>
      <c r="M2399" s="68">
        <v>38</v>
      </c>
      <c r="N2399" s="187">
        <v>6931.58</v>
      </c>
      <c r="O2399" s="32">
        <f t="shared" si="355"/>
        <v>1.0201342000000001E-3</v>
      </c>
      <c r="P2399" s="32">
        <f t="shared" si="356"/>
        <v>8.190119E-4</v>
      </c>
      <c r="Q2399" s="30">
        <f t="shared" si="357"/>
        <v>2.9871299999999998E-4</v>
      </c>
      <c r="R2399" s="94">
        <f t="shared" si="354"/>
        <v>149356</v>
      </c>
      <c r="S2399" s="60"/>
      <c r="T2399" s="60"/>
      <c r="U2399" s="60"/>
      <c r="V2399" s="61"/>
      <c r="W2399" s="96">
        <f t="shared" si="358"/>
        <v>149356</v>
      </c>
    </row>
    <row r="2400" spans="1:23" hidden="1">
      <c r="A2400" s="165" t="s">
        <v>7791</v>
      </c>
      <c r="B2400" s="162">
        <v>3204033</v>
      </c>
      <c r="C2400" s="17" t="s">
        <v>1583</v>
      </c>
      <c r="D2400" s="17" t="s">
        <v>434</v>
      </c>
      <c r="E2400" s="17" t="s">
        <v>432</v>
      </c>
      <c r="F2400" s="17" t="s">
        <v>2329</v>
      </c>
      <c r="G2400" s="20" t="s">
        <v>425</v>
      </c>
      <c r="H2400" s="20" t="s">
        <v>4663</v>
      </c>
      <c r="I2400" s="20" t="str">
        <f t="shared" si="353"/>
        <v>M-Gm Maszewo (3)</v>
      </c>
      <c r="J2400" s="18" t="s">
        <v>951</v>
      </c>
      <c r="K2400" s="151">
        <v>8468</v>
      </c>
      <c r="L2400" s="154">
        <v>1319</v>
      </c>
      <c r="M2400" s="68">
        <v>50</v>
      </c>
      <c r="N2400" s="187">
        <v>4192.26</v>
      </c>
      <c r="O2400" s="32">
        <f t="shared" si="355"/>
        <v>5.9045818999999998E-3</v>
      </c>
      <c r="P2400" s="32">
        <f t="shared" si="356"/>
        <v>1.8577433999999999E-3</v>
      </c>
      <c r="Q2400" s="30">
        <f t="shared" si="357"/>
        <v>6.7756299999999995E-4</v>
      </c>
      <c r="R2400" s="94">
        <f t="shared" si="354"/>
        <v>338781</v>
      </c>
      <c r="S2400" s="60"/>
      <c r="T2400" s="60"/>
      <c r="U2400" s="60"/>
      <c r="V2400" s="61"/>
      <c r="W2400" s="96">
        <f t="shared" si="358"/>
        <v>338781</v>
      </c>
    </row>
    <row r="2401" spans="1:23" hidden="1">
      <c r="A2401" s="165" t="s">
        <v>7792</v>
      </c>
      <c r="B2401" s="162">
        <v>3204043</v>
      </c>
      <c r="C2401" s="17" t="s">
        <v>1583</v>
      </c>
      <c r="D2401" s="17" t="s">
        <v>434</v>
      </c>
      <c r="E2401" s="17" t="s">
        <v>434</v>
      </c>
      <c r="F2401" s="17" t="s">
        <v>2329</v>
      </c>
      <c r="G2401" s="20" t="s">
        <v>425</v>
      </c>
      <c r="H2401" s="20" t="s">
        <v>4664</v>
      </c>
      <c r="I2401" s="20" t="str">
        <f t="shared" si="353"/>
        <v>M-Gm Nowogard (3)</v>
      </c>
      <c r="J2401" s="18" t="s">
        <v>336</v>
      </c>
      <c r="K2401" s="151">
        <v>23004</v>
      </c>
      <c r="L2401" s="154">
        <v>3060</v>
      </c>
      <c r="M2401" s="68">
        <v>39</v>
      </c>
      <c r="N2401" s="187">
        <v>4667.62</v>
      </c>
      <c r="O2401" s="32">
        <f t="shared" si="355"/>
        <v>1.6953573000000001E-3</v>
      </c>
      <c r="P2401" s="32">
        <f t="shared" si="356"/>
        <v>1.1114428999999999E-3</v>
      </c>
      <c r="Q2401" s="30">
        <f t="shared" si="357"/>
        <v>4.053695E-4</v>
      </c>
      <c r="R2401" s="94">
        <f t="shared" si="354"/>
        <v>202684</v>
      </c>
      <c r="S2401" s="60"/>
      <c r="T2401" s="60"/>
      <c r="U2401" s="60"/>
      <c r="V2401" s="61"/>
      <c r="W2401" s="96">
        <f t="shared" si="358"/>
        <v>202684</v>
      </c>
    </row>
    <row r="2402" spans="1:23" hidden="1">
      <c r="A2402" s="165" t="s">
        <v>7793</v>
      </c>
      <c r="B2402" s="162">
        <v>3204052</v>
      </c>
      <c r="C2402" s="17" t="s">
        <v>1583</v>
      </c>
      <c r="D2402" s="17" t="s">
        <v>434</v>
      </c>
      <c r="E2402" s="17" t="s">
        <v>436</v>
      </c>
      <c r="F2402" s="17" t="s">
        <v>2328</v>
      </c>
      <c r="G2402" s="20" t="s">
        <v>424</v>
      </c>
      <c r="H2402" s="20" t="s">
        <v>4665</v>
      </c>
      <c r="I2402" s="20" t="str">
        <f t="shared" si="353"/>
        <v>Gm Osina (2)</v>
      </c>
      <c r="J2402" s="18" t="s">
        <v>337</v>
      </c>
      <c r="K2402" s="151">
        <v>2870</v>
      </c>
      <c r="L2402" s="154">
        <v>379</v>
      </c>
      <c r="M2402" s="68">
        <v>1</v>
      </c>
      <c r="N2402" s="187">
        <v>5084.1400000000003</v>
      </c>
      <c r="O2402" s="32">
        <f t="shared" si="355"/>
        <v>3.4843199999999997E-4</v>
      </c>
      <c r="P2402" s="32">
        <f t="shared" si="356"/>
        <v>2.5973999999999999E-5</v>
      </c>
      <c r="Q2402" s="30">
        <f t="shared" si="357"/>
        <v>9.4732999999999996E-6</v>
      </c>
      <c r="R2402" s="94">
        <f t="shared" si="354"/>
        <v>4736</v>
      </c>
      <c r="S2402" s="60"/>
      <c r="T2402" s="60"/>
      <c r="U2402" s="60"/>
      <c r="V2402" s="61"/>
      <c r="W2402" s="96">
        <f t="shared" si="358"/>
        <v>4736</v>
      </c>
    </row>
    <row r="2403" spans="1:23" hidden="1">
      <c r="A2403" s="165" t="s">
        <v>7794</v>
      </c>
      <c r="B2403" s="162">
        <v>3204062</v>
      </c>
      <c r="C2403" s="17" t="s">
        <v>1583</v>
      </c>
      <c r="D2403" s="17" t="s">
        <v>434</v>
      </c>
      <c r="E2403" s="17" t="s">
        <v>438</v>
      </c>
      <c r="F2403" s="17" t="s">
        <v>2328</v>
      </c>
      <c r="G2403" s="20" t="s">
        <v>424</v>
      </c>
      <c r="H2403" s="20" t="s">
        <v>4666</v>
      </c>
      <c r="I2403" s="20" t="str">
        <f t="shared" si="353"/>
        <v>Gm Przybiernów (2)</v>
      </c>
      <c r="J2403" s="18" t="s">
        <v>338</v>
      </c>
      <c r="K2403" s="151">
        <v>4795</v>
      </c>
      <c r="L2403" s="154">
        <v>644</v>
      </c>
      <c r="M2403" s="68">
        <v>1</v>
      </c>
      <c r="N2403" s="187">
        <v>5337.8</v>
      </c>
      <c r="O2403" s="32">
        <f t="shared" si="355"/>
        <v>2.0855050000000001E-4</v>
      </c>
      <c r="P2403" s="32">
        <f t="shared" si="356"/>
        <v>2.5161399999999999E-5</v>
      </c>
      <c r="Q2403" s="30">
        <f t="shared" si="357"/>
        <v>9.1769000000000002E-6</v>
      </c>
      <c r="R2403" s="94">
        <f t="shared" si="354"/>
        <v>4588</v>
      </c>
      <c r="S2403" s="60"/>
      <c r="T2403" s="60"/>
      <c r="U2403" s="60"/>
      <c r="V2403" s="61"/>
      <c r="W2403" s="96">
        <f t="shared" si="358"/>
        <v>4588</v>
      </c>
    </row>
    <row r="2404" spans="1:23" hidden="1">
      <c r="A2404" s="165" t="s">
        <v>7795</v>
      </c>
      <c r="B2404" s="162">
        <v>3204073</v>
      </c>
      <c r="C2404" s="17" t="s">
        <v>1583</v>
      </c>
      <c r="D2404" s="17" t="s">
        <v>434</v>
      </c>
      <c r="E2404" s="17" t="s">
        <v>445</v>
      </c>
      <c r="F2404" s="17" t="s">
        <v>2328</v>
      </c>
      <c r="G2404" s="20" t="s">
        <v>424</v>
      </c>
      <c r="H2404" s="20" t="s">
        <v>4667</v>
      </c>
      <c r="I2404" s="20" t="str">
        <f t="shared" si="353"/>
        <v>Gm Stepnica (3)</v>
      </c>
      <c r="J2404" s="18" t="s">
        <v>339</v>
      </c>
      <c r="K2404" s="151">
        <v>4629</v>
      </c>
      <c r="L2404" s="154">
        <v>626</v>
      </c>
      <c r="M2404" s="68">
        <v>6</v>
      </c>
      <c r="N2404" s="187">
        <v>4478.57</v>
      </c>
      <c r="O2404" s="32">
        <f t="shared" si="355"/>
        <v>1.2961762000000001E-3</v>
      </c>
      <c r="P2404" s="32">
        <f t="shared" si="356"/>
        <v>1.8117529999999999E-4</v>
      </c>
      <c r="Q2404" s="30">
        <f t="shared" si="357"/>
        <v>6.6078899999999995E-5</v>
      </c>
      <c r="R2404" s="94">
        <f t="shared" si="354"/>
        <v>33039</v>
      </c>
      <c r="S2404" s="60"/>
      <c r="T2404" s="60"/>
      <c r="U2404" s="60"/>
      <c r="V2404" s="61"/>
      <c r="W2404" s="96">
        <f t="shared" si="358"/>
        <v>33039</v>
      </c>
    </row>
    <row r="2405" spans="1:23" hidden="1">
      <c r="A2405" s="165" t="s">
        <v>7796</v>
      </c>
      <c r="B2405" s="162">
        <v>3205012</v>
      </c>
      <c r="C2405" s="17" t="s">
        <v>1583</v>
      </c>
      <c r="D2405" s="17" t="s">
        <v>436</v>
      </c>
      <c r="E2405" s="17" t="s">
        <v>430</v>
      </c>
      <c r="F2405" s="17" t="s">
        <v>2328</v>
      </c>
      <c r="G2405" s="20" t="s">
        <v>424</v>
      </c>
      <c r="H2405" s="20" t="s">
        <v>4668</v>
      </c>
      <c r="I2405" s="20" t="str">
        <f t="shared" si="353"/>
        <v>Gm Brojce (2)</v>
      </c>
      <c r="J2405" s="18" t="s">
        <v>340</v>
      </c>
      <c r="K2405" s="151">
        <v>3458</v>
      </c>
      <c r="L2405" s="154">
        <v>548</v>
      </c>
      <c r="M2405" s="68">
        <v>45</v>
      </c>
      <c r="N2405" s="187">
        <v>3408.07</v>
      </c>
      <c r="O2405" s="32">
        <f t="shared" si="355"/>
        <v>1.3013302399999999E-2</v>
      </c>
      <c r="P2405" s="32">
        <f t="shared" si="356"/>
        <v>2.0924716E-3</v>
      </c>
      <c r="Q2405" s="30">
        <f t="shared" si="357"/>
        <v>7.631739E-4</v>
      </c>
      <c r="R2405" s="94">
        <f t="shared" si="354"/>
        <v>381586</v>
      </c>
      <c r="S2405" s="60"/>
      <c r="T2405" s="60"/>
      <c r="U2405" s="60"/>
      <c r="V2405" s="61"/>
      <c r="W2405" s="96">
        <f t="shared" si="358"/>
        <v>381586</v>
      </c>
    </row>
    <row r="2406" spans="1:23" hidden="1">
      <c r="A2406" s="165" t="s">
        <v>7797</v>
      </c>
      <c r="B2406" s="162">
        <v>3205023</v>
      </c>
      <c r="C2406" s="17" t="s">
        <v>1583</v>
      </c>
      <c r="D2406" s="17" t="s">
        <v>436</v>
      </c>
      <c r="E2406" s="17" t="s">
        <v>429</v>
      </c>
      <c r="F2406" s="17" t="s">
        <v>2329</v>
      </c>
      <c r="G2406" s="20" t="s">
        <v>425</v>
      </c>
      <c r="H2406" s="20" t="s">
        <v>4669</v>
      </c>
      <c r="I2406" s="20" t="str">
        <f t="shared" si="353"/>
        <v>M-Gm Gryfice (3)</v>
      </c>
      <c r="J2406" s="18" t="s">
        <v>341</v>
      </c>
      <c r="K2406" s="151">
        <v>22373</v>
      </c>
      <c r="L2406" s="154">
        <v>3136</v>
      </c>
      <c r="M2406" s="68">
        <v>33</v>
      </c>
      <c r="N2406" s="187">
        <v>4553.78</v>
      </c>
      <c r="O2406" s="32">
        <f t="shared" si="355"/>
        <v>1.4749921000000001E-3</v>
      </c>
      <c r="P2406" s="32">
        <f t="shared" si="356"/>
        <v>1.015766E-3</v>
      </c>
      <c r="Q2406" s="30">
        <f t="shared" si="357"/>
        <v>3.704739E-4</v>
      </c>
      <c r="R2406" s="94">
        <f t="shared" si="354"/>
        <v>185236</v>
      </c>
      <c r="S2406" s="60"/>
      <c r="T2406" s="60"/>
      <c r="U2406" s="60"/>
      <c r="V2406" s="61"/>
      <c r="W2406" s="96">
        <f t="shared" si="358"/>
        <v>185236</v>
      </c>
    </row>
    <row r="2407" spans="1:23" ht="14.25" hidden="1" customHeight="1">
      <c r="A2407" s="165" t="s">
        <v>7798</v>
      </c>
      <c r="B2407" s="162">
        <v>3205032</v>
      </c>
      <c r="C2407" s="17" t="s">
        <v>1583</v>
      </c>
      <c r="D2407" s="17" t="s">
        <v>436</v>
      </c>
      <c r="E2407" s="17" t="s">
        <v>432</v>
      </c>
      <c r="F2407" s="17" t="s">
        <v>2328</v>
      </c>
      <c r="G2407" s="20" t="s">
        <v>424</v>
      </c>
      <c r="H2407" s="20" t="s">
        <v>4670</v>
      </c>
      <c r="I2407" s="20" t="str">
        <f t="shared" si="353"/>
        <v>Gm Karnice (2)</v>
      </c>
      <c r="J2407" s="18" t="s">
        <v>342</v>
      </c>
      <c r="K2407" s="151">
        <v>3628</v>
      </c>
      <c r="L2407" s="154">
        <v>463</v>
      </c>
      <c r="M2407" s="68">
        <v>18</v>
      </c>
      <c r="N2407" s="187">
        <v>6441.95</v>
      </c>
      <c r="O2407" s="32">
        <f t="shared" si="355"/>
        <v>4.9614111999999998E-3</v>
      </c>
      <c r="P2407" s="32">
        <f t="shared" si="356"/>
        <v>3.5658970000000001E-4</v>
      </c>
      <c r="Q2407" s="30">
        <f t="shared" si="357"/>
        <v>1.300567E-4</v>
      </c>
      <c r="R2407" s="94">
        <f t="shared" si="354"/>
        <v>65028</v>
      </c>
      <c r="S2407" s="60"/>
      <c r="T2407" s="60"/>
      <c r="U2407" s="60"/>
      <c r="V2407" s="61"/>
      <c r="W2407" s="96">
        <f t="shared" si="358"/>
        <v>65028</v>
      </c>
    </row>
    <row r="2408" spans="1:23" hidden="1">
      <c r="A2408" s="165" t="s">
        <v>7799</v>
      </c>
      <c r="B2408" s="162">
        <v>3205043</v>
      </c>
      <c r="C2408" s="17" t="s">
        <v>1583</v>
      </c>
      <c r="D2408" s="17" t="s">
        <v>436</v>
      </c>
      <c r="E2408" s="17" t="s">
        <v>434</v>
      </c>
      <c r="F2408" s="17" t="s">
        <v>2329</v>
      </c>
      <c r="G2408" s="20" t="s">
        <v>425</v>
      </c>
      <c r="H2408" s="20" t="s">
        <v>4671</v>
      </c>
      <c r="I2408" s="20" t="str">
        <f t="shared" si="353"/>
        <v>M-Gm Płoty (3)</v>
      </c>
      <c r="J2408" s="18" t="s">
        <v>343</v>
      </c>
      <c r="K2408" s="151">
        <v>7916</v>
      </c>
      <c r="L2408" s="154">
        <v>1088</v>
      </c>
      <c r="M2408" s="68">
        <v>24</v>
      </c>
      <c r="N2408" s="187">
        <v>4576.6899999999996</v>
      </c>
      <c r="O2408" s="32">
        <f t="shared" si="355"/>
        <v>3.0318341999999998E-3</v>
      </c>
      <c r="P2408" s="32">
        <f t="shared" si="356"/>
        <v>7.2074699999999999E-4</v>
      </c>
      <c r="Q2408" s="30">
        <f t="shared" si="357"/>
        <v>2.6287350000000001E-4</v>
      </c>
      <c r="R2408" s="94">
        <f t="shared" si="354"/>
        <v>131436</v>
      </c>
      <c r="S2408" s="60"/>
      <c r="T2408" s="60"/>
      <c r="U2408" s="60"/>
      <c r="V2408" s="61"/>
      <c r="W2408" s="96">
        <f t="shared" si="358"/>
        <v>131436</v>
      </c>
    </row>
    <row r="2409" spans="1:23" hidden="1">
      <c r="A2409" s="165" t="s">
        <v>7800</v>
      </c>
      <c r="B2409" s="162">
        <v>3205072</v>
      </c>
      <c r="C2409" s="17" t="s">
        <v>1583</v>
      </c>
      <c r="D2409" s="17" t="s">
        <v>436</v>
      </c>
      <c r="E2409" s="17" t="s">
        <v>445</v>
      </c>
      <c r="F2409" s="17" t="s">
        <v>2328</v>
      </c>
      <c r="G2409" s="20" t="s">
        <v>424</v>
      </c>
      <c r="H2409" s="20" t="s">
        <v>4672</v>
      </c>
      <c r="I2409" s="20" t="str">
        <f t="shared" si="353"/>
        <v>Gm Rewal (2)</v>
      </c>
      <c r="J2409" s="18" t="s">
        <v>344</v>
      </c>
      <c r="K2409" s="151">
        <v>3572</v>
      </c>
      <c r="L2409" s="154">
        <v>442</v>
      </c>
      <c r="M2409" s="68">
        <v>2</v>
      </c>
      <c r="N2409" s="187">
        <v>11068.27</v>
      </c>
      <c r="O2409" s="32">
        <f t="shared" si="355"/>
        <v>5.5991039999999997E-4</v>
      </c>
      <c r="P2409" s="32">
        <f t="shared" si="356"/>
        <v>2.2359400000000001E-5</v>
      </c>
      <c r="Q2409" s="30">
        <f t="shared" si="357"/>
        <v>8.1550000000000007E-6</v>
      </c>
      <c r="R2409" s="94">
        <f t="shared" si="354"/>
        <v>4077</v>
      </c>
      <c r="S2409" s="60"/>
      <c r="T2409" s="60"/>
      <c r="U2409" s="60"/>
      <c r="V2409" s="61"/>
      <c r="W2409" s="96">
        <f t="shared" si="358"/>
        <v>4077</v>
      </c>
    </row>
    <row r="2410" spans="1:23" hidden="1">
      <c r="A2410" s="165" t="s">
        <v>7801</v>
      </c>
      <c r="B2410" s="162">
        <v>3205083</v>
      </c>
      <c r="C2410" s="17" t="s">
        <v>1583</v>
      </c>
      <c r="D2410" s="17" t="s">
        <v>436</v>
      </c>
      <c r="E2410" s="17" t="s">
        <v>469</v>
      </c>
      <c r="F2410" s="17" t="s">
        <v>2329</v>
      </c>
      <c r="G2410" s="20" t="s">
        <v>425</v>
      </c>
      <c r="H2410" s="20" t="s">
        <v>4673</v>
      </c>
      <c r="I2410" s="20" t="str">
        <f t="shared" si="353"/>
        <v>M-Gm Trzebiatów (3)</v>
      </c>
      <c r="J2410" s="18" t="s">
        <v>345</v>
      </c>
      <c r="K2410" s="151">
        <v>14600</v>
      </c>
      <c r="L2410" s="154">
        <v>1894</v>
      </c>
      <c r="M2410" s="68">
        <v>40</v>
      </c>
      <c r="N2410" s="187">
        <v>5415.81</v>
      </c>
      <c r="O2410" s="32">
        <f t="shared" si="355"/>
        <v>2.7397260000000001E-3</v>
      </c>
      <c r="P2410" s="32">
        <f t="shared" si="356"/>
        <v>9.5812830000000003E-4</v>
      </c>
      <c r="Q2410" s="30">
        <f t="shared" si="357"/>
        <v>3.4945210000000002E-4</v>
      </c>
      <c r="R2410" s="94">
        <f t="shared" si="354"/>
        <v>174726</v>
      </c>
      <c r="S2410" s="60"/>
      <c r="T2410" s="60"/>
      <c r="U2410" s="60"/>
      <c r="V2410" s="61"/>
      <c r="W2410" s="96">
        <f t="shared" si="358"/>
        <v>174726</v>
      </c>
    </row>
    <row r="2411" spans="1:23" hidden="1">
      <c r="A2411" s="165" t="s">
        <v>7802</v>
      </c>
      <c r="B2411" s="162">
        <v>3206012</v>
      </c>
      <c r="C2411" s="17" t="s">
        <v>1583</v>
      </c>
      <c r="D2411" s="17" t="s">
        <v>438</v>
      </c>
      <c r="E2411" s="17" t="s">
        <v>430</v>
      </c>
      <c r="F2411" s="17" t="s">
        <v>2328</v>
      </c>
      <c r="G2411" s="20" t="s">
        <v>424</v>
      </c>
      <c r="H2411" s="20" t="s">
        <v>4674</v>
      </c>
      <c r="I2411" s="20" t="str">
        <f t="shared" si="353"/>
        <v>Gm Banie (2)</v>
      </c>
      <c r="J2411" s="18" t="s">
        <v>346</v>
      </c>
      <c r="K2411" s="151">
        <v>5651</v>
      </c>
      <c r="L2411" s="154">
        <v>781</v>
      </c>
      <c r="M2411" s="68">
        <v>5</v>
      </c>
      <c r="N2411" s="187">
        <v>4739.76</v>
      </c>
      <c r="O2411" s="32">
        <f t="shared" si="355"/>
        <v>8.8479909999999995E-4</v>
      </c>
      <c r="P2411" s="32">
        <f t="shared" si="356"/>
        <v>1.457939E-4</v>
      </c>
      <c r="Q2411" s="30">
        <f t="shared" si="357"/>
        <v>5.3174399999999997E-5</v>
      </c>
      <c r="R2411" s="94">
        <f t="shared" si="354"/>
        <v>26587</v>
      </c>
      <c r="S2411" s="60"/>
      <c r="T2411" s="60"/>
      <c r="U2411" s="60"/>
      <c r="V2411" s="61"/>
      <c r="W2411" s="96">
        <f t="shared" si="358"/>
        <v>26587</v>
      </c>
    </row>
    <row r="2412" spans="1:23" hidden="1">
      <c r="A2412" s="165" t="s">
        <v>7803</v>
      </c>
      <c r="B2412" s="162">
        <v>3206023</v>
      </c>
      <c r="C2412" s="17" t="s">
        <v>1583</v>
      </c>
      <c r="D2412" s="17" t="s">
        <v>438</v>
      </c>
      <c r="E2412" s="17" t="s">
        <v>429</v>
      </c>
      <c r="F2412" s="17" t="s">
        <v>2329</v>
      </c>
      <c r="G2412" s="20" t="s">
        <v>425</v>
      </c>
      <c r="H2412" s="20" t="s">
        <v>4675</v>
      </c>
      <c r="I2412" s="20" t="str">
        <f t="shared" si="353"/>
        <v>M-Gm Cedynia (3)</v>
      </c>
      <c r="J2412" s="18" t="s">
        <v>347</v>
      </c>
      <c r="K2412" s="151">
        <v>3872</v>
      </c>
      <c r="L2412" s="154">
        <v>498</v>
      </c>
      <c r="M2412" s="68">
        <v>18</v>
      </c>
      <c r="N2412" s="187">
        <v>3995.66</v>
      </c>
      <c r="O2412" s="32">
        <f t="shared" si="355"/>
        <v>4.6487602999999997E-3</v>
      </c>
      <c r="P2412" s="32">
        <f t="shared" si="356"/>
        <v>5.7939929999999997E-4</v>
      </c>
      <c r="Q2412" s="30">
        <f t="shared" si="357"/>
        <v>2.1132059999999999E-4</v>
      </c>
      <c r="R2412" s="94">
        <f t="shared" si="354"/>
        <v>105660</v>
      </c>
      <c r="S2412" s="60"/>
      <c r="T2412" s="60"/>
      <c r="U2412" s="60"/>
      <c r="V2412" s="61"/>
      <c r="W2412" s="96">
        <f t="shared" si="358"/>
        <v>105660</v>
      </c>
    </row>
    <row r="2413" spans="1:23" hidden="1">
      <c r="A2413" s="165" t="s">
        <v>7804</v>
      </c>
      <c r="B2413" s="162">
        <v>3206033</v>
      </c>
      <c r="C2413" s="17" t="s">
        <v>1583</v>
      </c>
      <c r="D2413" s="17" t="s">
        <v>438</v>
      </c>
      <c r="E2413" s="17" t="s">
        <v>432</v>
      </c>
      <c r="F2413" s="17" t="s">
        <v>2329</v>
      </c>
      <c r="G2413" s="20" t="s">
        <v>425</v>
      </c>
      <c r="H2413" s="20" t="s">
        <v>4676</v>
      </c>
      <c r="I2413" s="20" t="str">
        <f t="shared" si="353"/>
        <v>M-Gm Chojna (3)</v>
      </c>
      <c r="J2413" s="18" t="s">
        <v>348</v>
      </c>
      <c r="K2413" s="151">
        <v>12976</v>
      </c>
      <c r="L2413" s="154">
        <v>1757</v>
      </c>
      <c r="M2413" s="68">
        <v>28</v>
      </c>
      <c r="N2413" s="187">
        <v>4055.3</v>
      </c>
      <c r="O2413" s="32">
        <f t="shared" si="355"/>
        <v>2.1578297999999998E-3</v>
      </c>
      <c r="P2413" s="32">
        <f t="shared" si="356"/>
        <v>9.3490170000000005E-4</v>
      </c>
      <c r="Q2413" s="30">
        <f t="shared" si="357"/>
        <v>3.4098080000000001E-4</v>
      </c>
      <c r="R2413" s="94">
        <f t="shared" si="354"/>
        <v>170490</v>
      </c>
      <c r="S2413" s="60"/>
      <c r="T2413" s="60"/>
      <c r="U2413" s="60"/>
      <c r="V2413" s="61"/>
      <c r="W2413" s="96">
        <f t="shared" si="358"/>
        <v>170490</v>
      </c>
    </row>
    <row r="2414" spans="1:23" hidden="1">
      <c r="A2414" s="165" t="s">
        <v>7805</v>
      </c>
      <c r="B2414" s="162">
        <v>3206043</v>
      </c>
      <c r="C2414" s="17" t="s">
        <v>1583</v>
      </c>
      <c r="D2414" s="17" t="s">
        <v>438</v>
      </c>
      <c r="E2414" s="17" t="s">
        <v>434</v>
      </c>
      <c r="F2414" s="17" t="s">
        <v>2329</v>
      </c>
      <c r="G2414" s="20" t="s">
        <v>425</v>
      </c>
      <c r="H2414" s="20" t="s">
        <v>4677</v>
      </c>
      <c r="I2414" s="20" t="str">
        <f t="shared" si="353"/>
        <v>M-Gm Gryfino (3)</v>
      </c>
      <c r="J2414" s="18" t="s">
        <v>349</v>
      </c>
      <c r="K2414" s="151">
        <v>29791</v>
      </c>
      <c r="L2414" s="154">
        <v>4109</v>
      </c>
      <c r="M2414" s="68">
        <v>5</v>
      </c>
      <c r="N2414" s="187">
        <v>6589.27</v>
      </c>
      <c r="O2414" s="32">
        <f t="shared" si="355"/>
        <v>1.678359E-4</v>
      </c>
      <c r="P2414" s="32">
        <f t="shared" si="356"/>
        <v>1.046607E-4</v>
      </c>
      <c r="Q2414" s="30">
        <f t="shared" si="357"/>
        <v>3.81722E-5</v>
      </c>
      <c r="R2414" s="94">
        <f t="shared" si="354"/>
        <v>19086</v>
      </c>
      <c r="S2414" s="60"/>
      <c r="T2414" s="60"/>
      <c r="U2414" s="60"/>
      <c r="V2414" s="61"/>
      <c r="W2414" s="96">
        <f t="shared" si="358"/>
        <v>19086</v>
      </c>
    </row>
    <row r="2415" spans="1:23" hidden="1">
      <c r="A2415" s="165" t="s">
        <v>7806</v>
      </c>
      <c r="B2415" s="162">
        <v>3206053</v>
      </c>
      <c r="C2415" s="17" t="s">
        <v>1583</v>
      </c>
      <c r="D2415" s="17" t="s">
        <v>438</v>
      </c>
      <c r="E2415" s="17" t="s">
        <v>436</v>
      </c>
      <c r="F2415" s="17" t="s">
        <v>2329</v>
      </c>
      <c r="G2415" s="20" t="s">
        <v>425</v>
      </c>
      <c r="H2415" s="20" t="s">
        <v>4678</v>
      </c>
      <c r="I2415" s="20" t="str">
        <f t="shared" si="353"/>
        <v>M-Gm Mieszkowice (3)</v>
      </c>
      <c r="J2415" s="18" t="s">
        <v>350</v>
      </c>
      <c r="K2415" s="151">
        <v>6360</v>
      </c>
      <c r="L2415" s="154">
        <v>846</v>
      </c>
      <c r="M2415" s="68">
        <v>11</v>
      </c>
      <c r="N2415" s="187">
        <v>3714.04</v>
      </c>
      <c r="O2415" s="32">
        <f t="shared" si="355"/>
        <v>1.7295596999999999E-3</v>
      </c>
      <c r="P2415" s="32">
        <f t="shared" si="356"/>
        <v>3.939665E-4</v>
      </c>
      <c r="Q2415" s="30">
        <f t="shared" si="357"/>
        <v>1.4368890000000001E-4</v>
      </c>
      <c r="R2415" s="94">
        <f t="shared" si="354"/>
        <v>71844</v>
      </c>
      <c r="S2415" s="60"/>
      <c r="T2415" s="60"/>
      <c r="U2415" s="60"/>
      <c r="V2415" s="61"/>
      <c r="W2415" s="96">
        <f t="shared" si="358"/>
        <v>71844</v>
      </c>
    </row>
    <row r="2416" spans="1:23" hidden="1">
      <c r="A2416" s="165" t="s">
        <v>7807</v>
      </c>
      <c r="B2416" s="162">
        <v>3206063</v>
      </c>
      <c r="C2416" s="17" t="s">
        <v>1583</v>
      </c>
      <c r="D2416" s="17" t="s">
        <v>438</v>
      </c>
      <c r="E2416" s="17" t="s">
        <v>438</v>
      </c>
      <c r="F2416" s="17" t="s">
        <v>2329</v>
      </c>
      <c r="G2416" s="20" t="s">
        <v>425</v>
      </c>
      <c r="H2416" s="20" t="s">
        <v>4679</v>
      </c>
      <c r="I2416" s="20" t="str">
        <f t="shared" si="353"/>
        <v>M-Gm Moryń (3)</v>
      </c>
      <c r="J2416" s="18" t="s">
        <v>351</v>
      </c>
      <c r="K2416" s="151">
        <v>4008</v>
      </c>
      <c r="L2416" s="154">
        <v>559</v>
      </c>
      <c r="M2416" s="68">
        <v>7</v>
      </c>
      <c r="N2416" s="187">
        <v>4114.07</v>
      </c>
      <c r="O2416" s="32">
        <f t="shared" ref="O2416:O2447" si="359" xml:space="preserve"> ROUNDDOWN(M2416/K2416,10)</f>
        <v>1.7465069E-3</v>
      </c>
      <c r="P2416" s="32">
        <f t="shared" ref="P2416:P2447" si="360">ROUNDDOWN(L2416*O2416/N2416,10)</f>
        <v>2.3730689999999999E-4</v>
      </c>
      <c r="Q2416" s="30">
        <f t="shared" ref="Q2416:Q2447" si="361">ROUNDDOWN(P2416/$P$2498,10)</f>
        <v>8.6551400000000006E-5</v>
      </c>
      <c r="R2416" s="94">
        <f t="shared" si="354"/>
        <v>43275</v>
      </c>
      <c r="S2416" s="60"/>
      <c r="T2416" s="60"/>
      <c r="U2416" s="60"/>
      <c r="V2416" s="61"/>
      <c r="W2416" s="96">
        <f t="shared" ref="W2416:W2447" si="362">MIN(R2416:U2416)</f>
        <v>43275</v>
      </c>
    </row>
    <row r="2417" spans="1:23" hidden="1">
      <c r="A2417" s="165" t="s">
        <v>7808</v>
      </c>
      <c r="B2417" s="162">
        <v>3206072</v>
      </c>
      <c r="C2417" s="17" t="s">
        <v>1583</v>
      </c>
      <c r="D2417" s="17" t="s">
        <v>438</v>
      </c>
      <c r="E2417" s="17" t="s">
        <v>445</v>
      </c>
      <c r="F2417" s="17" t="s">
        <v>2328</v>
      </c>
      <c r="G2417" s="20" t="s">
        <v>424</v>
      </c>
      <c r="H2417" s="20" t="s">
        <v>4680</v>
      </c>
      <c r="I2417" s="20" t="str">
        <f t="shared" si="353"/>
        <v>Gm Stare Czarnowo (2)</v>
      </c>
      <c r="J2417" s="18" t="s">
        <v>352</v>
      </c>
      <c r="K2417" s="151">
        <v>3615</v>
      </c>
      <c r="L2417" s="154">
        <v>490</v>
      </c>
      <c r="M2417" s="68">
        <v>8</v>
      </c>
      <c r="N2417" s="187">
        <v>5998.02</v>
      </c>
      <c r="O2417" s="32">
        <f t="shared" si="359"/>
        <v>2.2130013000000001E-3</v>
      </c>
      <c r="P2417" s="32">
        <f t="shared" si="360"/>
        <v>1.80788E-4</v>
      </c>
      <c r="Q2417" s="30">
        <f t="shared" si="361"/>
        <v>6.5937600000000004E-5</v>
      </c>
      <c r="R2417" s="94">
        <f t="shared" si="354"/>
        <v>32968</v>
      </c>
      <c r="S2417" s="60"/>
      <c r="T2417" s="60"/>
      <c r="U2417" s="60"/>
      <c r="V2417" s="61"/>
      <c r="W2417" s="96">
        <f t="shared" si="362"/>
        <v>32968</v>
      </c>
    </row>
    <row r="2418" spans="1:23" hidden="1">
      <c r="A2418" s="165" t="s">
        <v>7809</v>
      </c>
      <c r="B2418" s="162">
        <v>3206083</v>
      </c>
      <c r="C2418" s="17" t="s">
        <v>1583</v>
      </c>
      <c r="D2418" s="17" t="s">
        <v>438</v>
      </c>
      <c r="E2418" s="17" t="s">
        <v>469</v>
      </c>
      <c r="F2418" s="17" t="s">
        <v>2329</v>
      </c>
      <c r="G2418" s="20" t="s">
        <v>425</v>
      </c>
      <c r="H2418" s="20" t="s">
        <v>4681</v>
      </c>
      <c r="I2418" s="20" t="str">
        <f t="shared" si="353"/>
        <v>M-Gm Trzcińsko-Zdrój (3)</v>
      </c>
      <c r="J2418" s="18" t="s">
        <v>353</v>
      </c>
      <c r="K2418" s="151">
        <v>4730</v>
      </c>
      <c r="L2418" s="154">
        <v>604</v>
      </c>
      <c r="M2418" s="68">
        <v>18</v>
      </c>
      <c r="N2418" s="187">
        <v>3931.46</v>
      </c>
      <c r="O2418" s="32">
        <f t="shared" si="359"/>
        <v>3.8054968000000001E-3</v>
      </c>
      <c r="P2418" s="32">
        <f t="shared" si="360"/>
        <v>5.8464789999999997E-4</v>
      </c>
      <c r="Q2418" s="30">
        <f t="shared" si="361"/>
        <v>2.1323490000000001E-4</v>
      </c>
      <c r="R2418" s="94">
        <f t="shared" si="354"/>
        <v>106617</v>
      </c>
      <c r="S2418" s="60"/>
      <c r="T2418" s="60"/>
      <c r="U2418" s="60"/>
      <c r="V2418" s="61"/>
      <c r="W2418" s="96">
        <f t="shared" si="362"/>
        <v>106617</v>
      </c>
    </row>
    <row r="2419" spans="1:23" hidden="1">
      <c r="A2419" s="165" t="s">
        <v>7810</v>
      </c>
      <c r="B2419" s="162">
        <v>3206092</v>
      </c>
      <c r="C2419" s="17" t="s">
        <v>1583</v>
      </c>
      <c r="D2419" s="17" t="s">
        <v>438</v>
      </c>
      <c r="E2419" s="17" t="s">
        <v>471</v>
      </c>
      <c r="F2419" s="17" t="s">
        <v>2328</v>
      </c>
      <c r="G2419" s="20" t="s">
        <v>424</v>
      </c>
      <c r="H2419" s="20" t="s">
        <v>4682</v>
      </c>
      <c r="I2419" s="20" t="str">
        <f t="shared" si="353"/>
        <v>Gm Widuchowa (2)</v>
      </c>
      <c r="J2419" s="18" t="s">
        <v>354</v>
      </c>
      <c r="K2419" s="151">
        <v>4909</v>
      </c>
      <c r="L2419" s="154">
        <v>686</v>
      </c>
      <c r="M2419" s="68">
        <v>24</v>
      </c>
      <c r="N2419" s="187">
        <v>3911.73</v>
      </c>
      <c r="O2419" s="32">
        <f t="shared" si="359"/>
        <v>4.8889794E-3</v>
      </c>
      <c r="P2419" s="32">
        <f t="shared" si="360"/>
        <v>8.5738019999999999E-4</v>
      </c>
      <c r="Q2419" s="30">
        <f t="shared" si="361"/>
        <v>3.127068E-4</v>
      </c>
      <c r="R2419" s="94">
        <f t="shared" si="354"/>
        <v>156353</v>
      </c>
      <c r="S2419" s="60"/>
      <c r="T2419" s="60"/>
      <c r="U2419" s="60"/>
      <c r="V2419" s="61"/>
      <c r="W2419" s="96">
        <f t="shared" si="362"/>
        <v>156353</v>
      </c>
    </row>
    <row r="2420" spans="1:23" hidden="1">
      <c r="A2420" s="165" t="s">
        <v>7811</v>
      </c>
      <c r="B2420" s="162">
        <v>3207013</v>
      </c>
      <c r="C2420" s="17" t="s">
        <v>1583</v>
      </c>
      <c r="D2420" s="17" t="s">
        <v>445</v>
      </c>
      <c r="E2420" s="17" t="s">
        <v>430</v>
      </c>
      <c r="F2420" s="17" t="s">
        <v>2329</v>
      </c>
      <c r="G2420" s="20" t="s">
        <v>425</v>
      </c>
      <c r="H2420" s="20" t="s">
        <v>4683</v>
      </c>
      <c r="I2420" s="20" t="str">
        <f t="shared" si="353"/>
        <v>M-Gm Dziwnów (3)</v>
      </c>
      <c r="J2420" s="18" t="s">
        <v>355</v>
      </c>
      <c r="K2420" s="151">
        <v>3488</v>
      </c>
      <c r="L2420" s="154">
        <v>345</v>
      </c>
      <c r="M2420" s="68">
        <v>8</v>
      </c>
      <c r="N2420" s="187">
        <v>7683.96</v>
      </c>
      <c r="O2420" s="32">
        <f t="shared" si="359"/>
        <v>2.2935779000000001E-3</v>
      </c>
      <c r="P2420" s="32">
        <f t="shared" si="360"/>
        <v>1.029787E-4</v>
      </c>
      <c r="Q2420" s="30">
        <f t="shared" si="361"/>
        <v>3.7558699999999997E-5</v>
      </c>
      <c r="R2420" s="94">
        <f t="shared" si="354"/>
        <v>18779</v>
      </c>
      <c r="S2420" s="60"/>
      <c r="T2420" s="60"/>
      <c r="U2420" s="60"/>
      <c r="V2420" s="61"/>
      <c r="W2420" s="96">
        <f t="shared" si="362"/>
        <v>18779</v>
      </c>
    </row>
    <row r="2421" spans="1:23" hidden="1">
      <c r="A2421" s="165" t="s">
        <v>7812</v>
      </c>
      <c r="B2421" s="162">
        <v>3207023</v>
      </c>
      <c r="C2421" s="17" t="s">
        <v>1583</v>
      </c>
      <c r="D2421" s="17" t="s">
        <v>445</v>
      </c>
      <c r="E2421" s="17" t="s">
        <v>429</v>
      </c>
      <c r="F2421" s="17" t="s">
        <v>2329</v>
      </c>
      <c r="G2421" s="20" t="s">
        <v>425</v>
      </c>
      <c r="H2421" s="20" t="s">
        <v>4684</v>
      </c>
      <c r="I2421" s="20" t="str">
        <f t="shared" si="353"/>
        <v>M-Gm Golczewo (3)</v>
      </c>
      <c r="J2421" s="18" t="s">
        <v>356</v>
      </c>
      <c r="K2421" s="151">
        <v>5417</v>
      </c>
      <c r="L2421" s="154">
        <v>692</v>
      </c>
      <c r="M2421" s="68">
        <v>6</v>
      </c>
      <c r="N2421" s="187">
        <v>5593.85</v>
      </c>
      <c r="O2421" s="32">
        <f t="shared" si="359"/>
        <v>1.1076241E-3</v>
      </c>
      <c r="P2421" s="32">
        <f t="shared" si="360"/>
        <v>1.3702110000000001E-4</v>
      </c>
      <c r="Q2421" s="30">
        <f t="shared" si="361"/>
        <v>4.9974800000000001E-5</v>
      </c>
      <c r="R2421" s="94">
        <f t="shared" si="354"/>
        <v>24987</v>
      </c>
      <c r="S2421" s="60"/>
      <c r="T2421" s="60"/>
      <c r="U2421" s="60"/>
      <c r="V2421" s="61"/>
      <c r="W2421" s="96">
        <f t="shared" si="362"/>
        <v>24987</v>
      </c>
    </row>
    <row r="2422" spans="1:23" hidden="1">
      <c r="A2422" s="165" t="s">
        <v>7813</v>
      </c>
      <c r="B2422" s="162">
        <v>3207033</v>
      </c>
      <c r="C2422" s="17" t="s">
        <v>1583</v>
      </c>
      <c r="D2422" s="17" t="s">
        <v>445</v>
      </c>
      <c r="E2422" s="17" t="s">
        <v>432</v>
      </c>
      <c r="F2422" s="17" t="s">
        <v>2329</v>
      </c>
      <c r="G2422" s="20" t="s">
        <v>425</v>
      </c>
      <c r="H2422" s="20" t="s">
        <v>4685</v>
      </c>
      <c r="I2422" s="20" t="str">
        <f t="shared" si="353"/>
        <v>M-Gm Kamień Pomorski (3)</v>
      </c>
      <c r="J2422" s="18" t="s">
        <v>357</v>
      </c>
      <c r="K2422" s="151">
        <v>13119</v>
      </c>
      <c r="L2422" s="154">
        <v>1562</v>
      </c>
      <c r="M2422" s="68">
        <v>15</v>
      </c>
      <c r="N2422" s="187">
        <v>5011.53</v>
      </c>
      <c r="O2422" s="32">
        <f t="shared" si="359"/>
        <v>1.1433798E-3</v>
      </c>
      <c r="P2422" s="32">
        <f t="shared" si="360"/>
        <v>3.5637E-4</v>
      </c>
      <c r="Q2422" s="30">
        <f t="shared" si="361"/>
        <v>1.299765E-4</v>
      </c>
      <c r="R2422" s="94">
        <f t="shared" si="354"/>
        <v>64988</v>
      </c>
      <c r="S2422" s="60"/>
      <c r="T2422" s="60"/>
      <c r="U2422" s="60"/>
      <c r="V2422" s="61"/>
      <c r="W2422" s="96">
        <f t="shared" si="362"/>
        <v>64988</v>
      </c>
    </row>
    <row r="2423" spans="1:23" hidden="1">
      <c r="A2423" s="165" t="s">
        <v>7814</v>
      </c>
      <c r="B2423" s="162">
        <v>3207043</v>
      </c>
      <c r="C2423" s="17" t="s">
        <v>1583</v>
      </c>
      <c r="D2423" s="17" t="s">
        <v>445</v>
      </c>
      <c r="E2423" s="17" t="s">
        <v>434</v>
      </c>
      <c r="F2423" s="17" t="s">
        <v>2329</v>
      </c>
      <c r="G2423" s="20" t="s">
        <v>425</v>
      </c>
      <c r="H2423" s="20" t="s">
        <v>4686</v>
      </c>
      <c r="I2423" s="20" t="str">
        <f t="shared" si="353"/>
        <v>M-Gm Międzyzdroje (3)</v>
      </c>
      <c r="J2423" s="18" t="s">
        <v>358</v>
      </c>
      <c r="K2423" s="151">
        <v>5945</v>
      </c>
      <c r="L2423" s="154">
        <v>643</v>
      </c>
      <c r="M2423" s="74">
        <v>2</v>
      </c>
      <c r="N2423" s="187">
        <v>6793.93</v>
      </c>
      <c r="O2423" s="32">
        <f t="shared" si="359"/>
        <v>3.3641710000000002E-4</v>
      </c>
      <c r="P2423" s="32">
        <f t="shared" si="360"/>
        <v>3.1839599999999999E-5</v>
      </c>
      <c r="Q2423" s="30">
        <f t="shared" si="361"/>
        <v>1.16126E-5</v>
      </c>
      <c r="R2423" s="94">
        <f t="shared" si="354"/>
        <v>5806</v>
      </c>
      <c r="S2423" s="60"/>
      <c r="T2423" s="60"/>
      <c r="U2423" s="60"/>
      <c r="V2423" s="61"/>
      <c r="W2423" s="96">
        <f t="shared" si="362"/>
        <v>5806</v>
      </c>
    </row>
    <row r="2424" spans="1:23" hidden="1">
      <c r="A2424" s="165" t="s">
        <v>7815</v>
      </c>
      <c r="B2424" s="162">
        <v>3207052</v>
      </c>
      <c r="C2424" s="17" t="s">
        <v>1583</v>
      </c>
      <c r="D2424" s="17" t="s">
        <v>445</v>
      </c>
      <c r="E2424" s="17" t="s">
        <v>436</v>
      </c>
      <c r="F2424" s="17" t="s">
        <v>2328</v>
      </c>
      <c r="G2424" s="20" t="s">
        <v>424</v>
      </c>
      <c r="H2424" s="20" t="s">
        <v>4687</v>
      </c>
      <c r="I2424" s="20" t="str">
        <f t="shared" si="353"/>
        <v>Gm Świerzno (2)</v>
      </c>
      <c r="J2424" s="18" t="s">
        <v>359</v>
      </c>
      <c r="K2424" s="151">
        <v>3928</v>
      </c>
      <c r="L2424" s="154">
        <v>543</v>
      </c>
      <c r="M2424" s="68">
        <v>20</v>
      </c>
      <c r="N2424" s="187">
        <v>4966.9399999999996</v>
      </c>
      <c r="O2424" s="32">
        <f t="shared" si="359"/>
        <v>5.0916496000000004E-3</v>
      </c>
      <c r="P2424" s="32">
        <f t="shared" si="360"/>
        <v>5.5663360000000005E-4</v>
      </c>
      <c r="Q2424" s="30">
        <f t="shared" si="361"/>
        <v>2.030174E-4</v>
      </c>
      <c r="R2424" s="94">
        <f t="shared" si="354"/>
        <v>101508</v>
      </c>
      <c r="S2424" s="60"/>
      <c r="T2424" s="60"/>
      <c r="U2424" s="60"/>
      <c r="V2424" s="61"/>
      <c r="W2424" s="96">
        <f t="shared" si="362"/>
        <v>101508</v>
      </c>
    </row>
    <row r="2425" spans="1:23" hidden="1">
      <c r="A2425" s="165" t="s">
        <v>7816</v>
      </c>
      <c r="B2425" s="162">
        <v>3207063</v>
      </c>
      <c r="C2425" s="17" t="s">
        <v>1583</v>
      </c>
      <c r="D2425" s="17" t="s">
        <v>445</v>
      </c>
      <c r="E2425" s="17" t="s">
        <v>438</v>
      </c>
      <c r="F2425" s="17" t="s">
        <v>2329</v>
      </c>
      <c r="G2425" s="20" t="s">
        <v>425</v>
      </c>
      <c r="H2425" s="20" t="s">
        <v>4688</v>
      </c>
      <c r="I2425" s="20" t="str">
        <f t="shared" si="353"/>
        <v>M-Gm Wolin (3)</v>
      </c>
      <c r="J2425" s="18" t="s">
        <v>360</v>
      </c>
      <c r="K2425" s="151">
        <v>11454</v>
      </c>
      <c r="L2425" s="154">
        <v>1396</v>
      </c>
      <c r="M2425" s="68">
        <v>32</v>
      </c>
      <c r="N2425" s="187">
        <v>4809.82</v>
      </c>
      <c r="O2425" s="32">
        <f t="shared" si="359"/>
        <v>2.7937838E-3</v>
      </c>
      <c r="P2425" s="32">
        <f t="shared" si="360"/>
        <v>8.1086649999999999E-4</v>
      </c>
      <c r="Q2425" s="30">
        <f t="shared" si="361"/>
        <v>2.957422E-4</v>
      </c>
      <c r="R2425" s="94">
        <f t="shared" si="354"/>
        <v>147871</v>
      </c>
      <c r="S2425" s="60"/>
      <c r="T2425" s="60"/>
      <c r="U2425" s="60"/>
      <c r="V2425" s="61"/>
      <c r="W2425" s="96">
        <f t="shared" si="362"/>
        <v>147871</v>
      </c>
    </row>
    <row r="2426" spans="1:23" hidden="1">
      <c r="A2426" s="165" t="s">
        <v>7817</v>
      </c>
      <c r="B2426" s="162">
        <v>3208011</v>
      </c>
      <c r="C2426" s="17" t="s">
        <v>1583</v>
      </c>
      <c r="D2426" s="17" t="s">
        <v>469</v>
      </c>
      <c r="E2426" s="17" t="s">
        <v>430</v>
      </c>
      <c r="F2426" s="17" t="s">
        <v>2327</v>
      </c>
      <c r="G2426" s="20" t="s">
        <v>423</v>
      </c>
      <c r="H2426" s="20" t="s">
        <v>4689</v>
      </c>
      <c r="I2426" s="20" t="str">
        <f t="shared" si="353"/>
        <v>M Kołobrzeg (1)</v>
      </c>
      <c r="J2426" s="18" t="s">
        <v>361</v>
      </c>
      <c r="K2426" s="151">
        <v>43362</v>
      </c>
      <c r="L2426" s="154">
        <v>4906</v>
      </c>
      <c r="M2426" s="68">
        <v>2</v>
      </c>
      <c r="N2426" s="187">
        <v>5179.7</v>
      </c>
      <c r="O2426" s="32">
        <f t="shared" si="359"/>
        <v>4.6123299999999999E-5</v>
      </c>
      <c r="P2426" s="32">
        <f t="shared" si="360"/>
        <v>4.3686100000000002E-5</v>
      </c>
      <c r="Q2426" s="30">
        <f t="shared" si="361"/>
        <v>1.5933299999999999E-5</v>
      </c>
      <c r="R2426" s="94">
        <f t="shared" si="354"/>
        <v>7966</v>
      </c>
      <c r="S2426" s="60"/>
      <c r="T2426" s="60"/>
      <c r="U2426" s="60"/>
      <c r="V2426" s="61"/>
      <c r="W2426" s="96">
        <f t="shared" si="362"/>
        <v>7966</v>
      </c>
    </row>
    <row r="2427" spans="1:23" hidden="1">
      <c r="A2427" s="165" t="s">
        <v>7818</v>
      </c>
      <c r="B2427" s="162">
        <v>3208022</v>
      </c>
      <c r="C2427" s="17" t="s">
        <v>1583</v>
      </c>
      <c r="D2427" s="17" t="s">
        <v>469</v>
      </c>
      <c r="E2427" s="17" t="s">
        <v>429</v>
      </c>
      <c r="F2427" s="17" t="s">
        <v>2328</v>
      </c>
      <c r="G2427" s="20" t="s">
        <v>424</v>
      </c>
      <c r="H2427" s="20" t="s">
        <v>4690</v>
      </c>
      <c r="I2427" s="20" t="str">
        <f t="shared" si="353"/>
        <v>Gm Dygowo (2)</v>
      </c>
      <c r="J2427" s="45" t="s">
        <v>362</v>
      </c>
      <c r="K2427" s="151">
        <v>5244</v>
      </c>
      <c r="L2427" s="154">
        <v>738</v>
      </c>
      <c r="M2427" s="74">
        <v>4</v>
      </c>
      <c r="N2427" s="187">
        <v>5541.24</v>
      </c>
      <c r="O2427" s="32">
        <f t="shared" si="359"/>
        <v>7.6277650000000001E-4</v>
      </c>
      <c r="P2427" s="32">
        <f t="shared" si="360"/>
        <v>1.0158900000000001E-4</v>
      </c>
      <c r="Q2427" s="30">
        <f t="shared" si="361"/>
        <v>3.7051899999999997E-5</v>
      </c>
      <c r="R2427" s="94">
        <f t="shared" si="354"/>
        <v>18525</v>
      </c>
      <c r="S2427" s="60"/>
      <c r="T2427" s="60"/>
      <c r="U2427" s="60"/>
      <c r="V2427" s="61"/>
      <c r="W2427" s="96">
        <f t="shared" si="362"/>
        <v>18525</v>
      </c>
    </row>
    <row r="2428" spans="1:23" hidden="1">
      <c r="A2428" s="165" t="s">
        <v>7819</v>
      </c>
      <c r="B2428" s="162">
        <v>3208033</v>
      </c>
      <c r="C2428" s="17" t="s">
        <v>1583</v>
      </c>
      <c r="D2428" s="17" t="s">
        <v>469</v>
      </c>
      <c r="E2428" s="17" t="s">
        <v>432</v>
      </c>
      <c r="F2428" s="17" t="s">
        <v>2329</v>
      </c>
      <c r="G2428" s="20" t="s">
        <v>425</v>
      </c>
      <c r="H2428" s="20" t="s">
        <v>4691</v>
      </c>
      <c r="I2428" s="20" t="str">
        <f t="shared" si="353"/>
        <v>M-Gm Gościno (3)</v>
      </c>
      <c r="J2428" s="18" t="s">
        <v>363</v>
      </c>
      <c r="K2428" s="151">
        <v>5354</v>
      </c>
      <c r="L2428" s="154">
        <v>829</v>
      </c>
      <c r="M2428" s="68">
        <v>2</v>
      </c>
      <c r="N2428" s="187">
        <v>5391.48</v>
      </c>
      <c r="O2428" s="32">
        <f t="shared" si="359"/>
        <v>3.735524E-4</v>
      </c>
      <c r="P2428" s="32">
        <f t="shared" si="360"/>
        <v>5.7437800000000001E-5</v>
      </c>
      <c r="Q2428" s="30">
        <f t="shared" si="361"/>
        <v>2.0948899999999999E-5</v>
      </c>
      <c r="R2428" s="94">
        <f t="shared" si="354"/>
        <v>10474</v>
      </c>
      <c r="S2428" s="60"/>
      <c r="T2428" s="60"/>
      <c r="U2428" s="60"/>
      <c r="V2428" s="61"/>
      <c r="W2428" s="96">
        <f t="shared" si="362"/>
        <v>10474</v>
      </c>
    </row>
    <row r="2429" spans="1:23" hidden="1">
      <c r="A2429" s="165" t="s">
        <v>7820</v>
      </c>
      <c r="B2429" s="162">
        <v>3208042</v>
      </c>
      <c r="C2429" s="17" t="s">
        <v>1583</v>
      </c>
      <c r="D2429" s="17" t="s">
        <v>469</v>
      </c>
      <c r="E2429" s="17" t="s">
        <v>434</v>
      </c>
      <c r="F2429" s="17" t="s">
        <v>2328</v>
      </c>
      <c r="G2429" s="20" t="s">
        <v>424</v>
      </c>
      <c r="H2429" s="20" t="s">
        <v>4692</v>
      </c>
      <c r="I2429" s="20" t="str">
        <f t="shared" si="353"/>
        <v>Gm Kołobrzeg (2)</v>
      </c>
      <c r="J2429" s="18" t="s">
        <v>361</v>
      </c>
      <c r="K2429" s="151">
        <v>11080</v>
      </c>
      <c r="L2429" s="154">
        <v>1700</v>
      </c>
      <c r="M2429" s="68">
        <v>5</v>
      </c>
      <c r="N2429" s="187">
        <v>8037.54</v>
      </c>
      <c r="O2429" s="32">
        <f t="shared" si="359"/>
        <v>4.5126349999999999E-4</v>
      </c>
      <c r="P2429" s="32">
        <f t="shared" si="360"/>
        <v>9.5445600000000007E-5</v>
      </c>
      <c r="Q2429" s="30">
        <f t="shared" si="361"/>
        <v>3.4811200000000003E-5</v>
      </c>
      <c r="R2429" s="94">
        <f t="shared" si="354"/>
        <v>17405</v>
      </c>
      <c r="S2429" s="60"/>
      <c r="T2429" s="60"/>
      <c r="U2429" s="60"/>
      <c r="V2429" s="61"/>
      <c r="W2429" s="96">
        <f t="shared" si="362"/>
        <v>17405</v>
      </c>
    </row>
    <row r="2430" spans="1:23" hidden="1">
      <c r="A2430" s="165" t="s">
        <v>7821</v>
      </c>
      <c r="B2430" s="162">
        <v>3208052</v>
      </c>
      <c r="C2430" s="17" t="s">
        <v>1583</v>
      </c>
      <c r="D2430" s="17" t="s">
        <v>469</v>
      </c>
      <c r="E2430" s="17" t="s">
        <v>436</v>
      </c>
      <c r="F2430" s="17" t="s">
        <v>2328</v>
      </c>
      <c r="G2430" s="20" t="s">
        <v>424</v>
      </c>
      <c r="H2430" s="20" t="s">
        <v>4693</v>
      </c>
      <c r="I2430" s="20" t="str">
        <f t="shared" si="353"/>
        <v>Gm Rymań (2)</v>
      </c>
      <c r="J2430" s="18" t="s">
        <v>364</v>
      </c>
      <c r="K2430" s="151">
        <v>3551</v>
      </c>
      <c r="L2430" s="154">
        <v>481</v>
      </c>
      <c r="M2430" s="68">
        <v>40</v>
      </c>
      <c r="N2430" s="187">
        <v>5311.09</v>
      </c>
      <c r="O2430" s="32">
        <f t="shared" si="359"/>
        <v>1.1264432499999999E-2</v>
      </c>
      <c r="P2430" s="32">
        <f t="shared" si="360"/>
        <v>1.0201657E-3</v>
      </c>
      <c r="Q2430" s="30">
        <f t="shared" si="361"/>
        <v>3.7207860000000001E-4</v>
      </c>
      <c r="R2430" s="94">
        <f t="shared" si="354"/>
        <v>186039</v>
      </c>
      <c r="S2430" s="60"/>
      <c r="T2430" s="60"/>
      <c r="U2430" s="60"/>
      <c r="V2430" s="61"/>
      <c r="W2430" s="96">
        <f t="shared" si="362"/>
        <v>186039</v>
      </c>
    </row>
    <row r="2431" spans="1:23" hidden="1">
      <c r="A2431" s="165" t="s">
        <v>7822</v>
      </c>
      <c r="B2431" s="162">
        <v>3208062</v>
      </c>
      <c r="C2431" s="17" t="s">
        <v>1583</v>
      </c>
      <c r="D2431" s="17" t="s">
        <v>469</v>
      </c>
      <c r="E2431" s="17" t="s">
        <v>438</v>
      </c>
      <c r="F2431" s="17" t="s">
        <v>2328</v>
      </c>
      <c r="G2431" s="20" t="s">
        <v>424</v>
      </c>
      <c r="H2431" s="20" t="s">
        <v>4694</v>
      </c>
      <c r="I2431" s="20" t="str">
        <f t="shared" si="353"/>
        <v>Gm Siemyśl (2)</v>
      </c>
      <c r="J2431" s="18" t="s">
        <v>365</v>
      </c>
      <c r="K2431" s="151">
        <v>4040</v>
      </c>
      <c r="L2431" s="154">
        <v>641</v>
      </c>
      <c r="M2431" s="74">
        <v>8</v>
      </c>
      <c r="N2431" s="187">
        <v>5174.09</v>
      </c>
      <c r="O2431" s="32">
        <f t="shared" si="359"/>
        <v>1.9801979999999999E-3</v>
      </c>
      <c r="P2431" s="32">
        <f t="shared" si="360"/>
        <v>2.4531979999999998E-4</v>
      </c>
      <c r="Q2431" s="30">
        <f t="shared" si="361"/>
        <v>8.9473899999999997E-5</v>
      </c>
      <c r="R2431" s="94">
        <f t="shared" si="354"/>
        <v>44736</v>
      </c>
      <c r="S2431" s="60"/>
      <c r="T2431" s="60"/>
      <c r="U2431" s="60"/>
      <c r="V2431" s="61"/>
      <c r="W2431" s="96">
        <f t="shared" si="362"/>
        <v>44736</v>
      </c>
    </row>
    <row r="2432" spans="1:23" hidden="1">
      <c r="A2432" s="165" t="s">
        <v>7823</v>
      </c>
      <c r="B2432" s="162">
        <v>3208072</v>
      </c>
      <c r="C2432" s="17" t="s">
        <v>1583</v>
      </c>
      <c r="D2432" s="17" t="s">
        <v>469</v>
      </c>
      <c r="E2432" s="17" t="s">
        <v>445</v>
      </c>
      <c r="F2432" s="17" t="s">
        <v>2328</v>
      </c>
      <c r="G2432" s="20" t="s">
        <v>424</v>
      </c>
      <c r="H2432" s="20" t="s">
        <v>4695</v>
      </c>
      <c r="I2432" s="20" t="str">
        <f t="shared" si="353"/>
        <v>Gm Ustronie Morskie (2)</v>
      </c>
      <c r="J2432" s="18" t="s">
        <v>366</v>
      </c>
      <c r="K2432" s="151">
        <v>3654</v>
      </c>
      <c r="L2432" s="154">
        <v>498</v>
      </c>
      <c r="M2432" s="68">
        <v>8</v>
      </c>
      <c r="N2432" s="187">
        <v>7475.18</v>
      </c>
      <c r="O2432" s="32">
        <f t="shared" si="359"/>
        <v>2.1893813999999999E-3</v>
      </c>
      <c r="P2432" s="32">
        <f t="shared" si="360"/>
        <v>1.4585760000000001E-4</v>
      </c>
      <c r="Q2432" s="30">
        <f t="shared" si="361"/>
        <v>5.3197700000000001E-5</v>
      </c>
      <c r="R2432" s="94">
        <f t="shared" si="354"/>
        <v>26598</v>
      </c>
      <c r="S2432" s="60"/>
      <c r="T2432" s="60"/>
      <c r="U2432" s="60"/>
      <c r="V2432" s="61"/>
      <c r="W2432" s="96">
        <f t="shared" si="362"/>
        <v>26598</v>
      </c>
    </row>
    <row r="2433" spans="1:23" hidden="1">
      <c r="A2433" s="165" t="s">
        <v>7824</v>
      </c>
      <c r="B2433" s="162">
        <v>3209012</v>
      </c>
      <c r="C2433" s="17" t="s">
        <v>1583</v>
      </c>
      <c r="D2433" s="17" t="s">
        <v>471</v>
      </c>
      <c r="E2433" s="17" t="s">
        <v>430</v>
      </c>
      <c r="F2433" s="17" t="s">
        <v>2328</v>
      </c>
      <c r="G2433" s="20" t="s">
        <v>424</v>
      </c>
      <c r="H2433" s="20" t="s">
        <v>4696</v>
      </c>
      <c r="I2433" s="20" t="str">
        <f t="shared" si="353"/>
        <v>Gm Będzino (2)</v>
      </c>
      <c r="J2433" s="18" t="s">
        <v>367</v>
      </c>
      <c r="K2433" s="151">
        <v>8545</v>
      </c>
      <c r="L2433" s="154">
        <v>1237</v>
      </c>
      <c r="M2433" s="68">
        <v>13</v>
      </c>
      <c r="N2433" s="187">
        <v>5618.13</v>
      </c>
      <c r="O2433" s="32">
        <f t="shared" si="359"/>
        <v>1.5213575E-3</v>
      </c>
      <c r="P2433" s="32">
        <f t="shared" si="360"/>
        <v>3.3497250000000001E-4</v>
      </c>
      <c r="Q2433" s="30">
        <f t="shared" si="361"/>
        <v>1.2217240000000001E-4</v>
      </c>
      <c r="R2433" s="94">
        <f t="shared" si="354"/>
        <v>61086</v>
      </c>
      <c r="S2433" s="60"/>
      <c r="T2433" s="60"/>
      <c r="U2433" s="60"/>
      <c r="V2433" s="61"/>
      <c r="W2433" s="96">
        <f t="shared" si="362"/>
        <v>61086</v>
      </c>
    </row>
    <row r="2434" spans="1:23" ht="12" hidden="1" customHeight="1">
      <c r="A2434" s="165" t="s">
        <v>7825</v>
      </c>
      <c r="B2434" s="162">
        <v>3209022</v>
      </c>
      <c r="C2434" s="17" t="s">
        <v>1583</v>
      </c>
      <c r="D2434" s="17" t="s">
        <v>471</v>
      </c>
      <c r="E2434" s="17" t="s">
        <v>429</v>
      </c>
      <c r="F2434" s="17" t="s">
        <v>2328</v>
      </c>
      <c r="G2434" s="20" t="s">
        <v>424</v>
      </c>
      <c r="H2434" s="20" t="s">
        <v>4697</v>
      </c>
      <c r="I2434" s="20" t="str">
        <f t="shared" si="353"/>
        <v>Gm Biesiekierz (2)</v>
      </c>
      <c r="J2434" s="18" t="s">
        <v>368</v>
      </c>
      <c r="K2434" s="151">
        <v>6888</v>
      </c>
      <c r="L2434" s="154">
        <v>1111</v>
      </c>
      <c r="M2434" s="68">
        <v>2</v>
      </c>
      <c r="N2434" s="187">
        <v>5836.6</v>
      </c>
      <c r="O2434" s="32">
        <f t="shared" si="359"/>
        <v>2.9035999999999998E-4</v>
      </c>
      <c r="P2434" s="32">
        <f t="shared" si="360"/>
        <v>5.5270099999999998E-5</v>
      </c>
      <c r="Q2434" s="30">
        <f t="shared" si="361"/>
        <v>2.01583E-5</v>
      </c>
      <c r="R2434" s="94">
        <f t="shared" si="354"/>
        <v>10079</v>
      </c>
      <c r="S2434" s="60"/>
      <c r="T2434" s="60"/>
      <c r="U2434" s="60"/>
      <c r="V2434" s="61"/>
      <c r="W2434" s="96">
        <f t="shared" si="362"/>
        <v>10079</v>
      </c>
    </row>
    <row r="2435" spans="1:23" hidden="1">
      <c r="A2435" s="165" t="s">
        <v>7826</v>
      </c>
      <c r="B2435" s="162">
        <v>3209033</v>
      </c>
      <c r="C2435" s="17" t="s">
        <v>1583</v>
      </c>
      <c r="D2435" s="17" t="s">
        <v>471</v>
      </c>
      <c r="E2435" s="17" t="s">
        <v>432</v>
      </c>
      <c r="F2435" s="17" t="s">
        <v>2329</v>
      </c>
      <c r="G2435" s="20" t="s">
        <v>425</v>
      </c>
      <c r="H2435" s="20" t="s">
        <v>4698</v>
      </c>
      <c r="I2435" s="20" t="str">
        <f t="shared" si="353"/>
        <v>M-Gm Bobolice (3)</v>
      </c>
      <c r="J2435" s="18" t="s">
        <v>369</v>
      </c>
      <c r="K2435" s="151">
        <v>7993</v>
      </c>
      <c r="L2435" s="154">
        <v>1024</v>
      </c>
      <c r="M2435" s="68">
        <v>25</v>
      </c>
      <c r="N2435" s="187">
        <v>4759.25</v>
      </c>
      <c r="O2435" s="32">
        <f t="shared" si="359"/>
        <v>3.1277367000000001E-3</v>
      </c>
      <c r="P2435" s="32">
        <f t="shared" si="360"/>
        <v>6.7296360000000004E-4</v>
      </c>
      <c r="Q2435" s="30">
        <f t="shared" si="361"/>
        <v>2.4544569999999997E-4</v>
      </c>
      <c r="R2435" s="94">
        <f t="shared" si="354"/>
        <v>122722</v>
      </c>
      <c r="S2435" s="60"/>
      <c r="T2435" s="60"/>
      <c r="U2435" s="60"/>
      <c r="V2435" s="61"/>
      <c r="W2435" s="96">
        <f t="shared" si="362"/>
        <v>122722</v>
      </c>
    </row>
    <row r="2436" spans="1:23" hidden="1">
      <c r="A2436" s="165" t="s">
        <v>7827</v>
      </c>
      <c r="B2436" s="162">
        <v>3209042</v>
      </c>
      <c r="C2436" s="17" t="s">
        <v>1583</v>
      </c>
      <c r="D2436" s="17" t="s">
        <v>471</v>
      </c>
      <c r="E2436" s="17" t="s">
        <v>434</v>
      </c>
      <c r="F2436" s="17" t="s">
        <v>2328</v>
      </c>
      <c r="G2436" s="20" t="s">
        <v>424</v>
      </c>
      <c r="H2436" s="20" t="s">
        <v>4699</v>
      </c>
      <c r="I2436" s="20" t="str">
        <f t="shared" ref="I2436:I2497" si="363">CONCATENATE(G2436," ",H2436)</f>
        <v>Gm Manowo (2)</v>
      </c>
      <c r="J2436" s="18" t="s">
        <v>370</v>
      </c>
      <c r="K2436" s="151">
        <v>5659</v>
      </c>
      <c r="L2436" s="154">
        <v>855</v>
      </c>
      <c r="M2436" s="68">
        <v>4</v>
      </c>
      <c r="N2436" s="187">
        <v>4864.54</v>
      </c>
      <c r="O2436" s="32">
        <f t="shared" si="359"/>
        <v>7.0683859999999999E-4</v>
      </c>
      <c r="P2436" s="32">
        <f t="shared" si="360"/>
        <v>1.242351E-4</v>
      </c>
      <c r="Q2436" s="30">
        <f t="shared" si="361"/>
        <v>4.5311400000000001E-5</v>
      </c>
      <c r="R2436" s="94">
        <f t="shared" ref="R2436:R2496" si="364">ROUNDDOWN(500000000*Q2436,0)</f>
        <v>22655</v>
      </c>
      <c r="S2436" s="60"/>
      <c r="T2436" s="60"/>
      <c r="U2436" s="60"/>
      <c r="V2436" s="61"/>
      <c r="W2436" s="96">
        <f t="shared" si="362"/>
        <v>22655</v>
      </c>
    </row>
    <row r="2437" spans="1:23" hidden="1">
      <c r="A2437" s="165" t="s">
        <v>7828</v>
      </c>
      <c r="B2437" s="162">
        <v>3209053</v>
      </c>
      <c r="C2437" s="17" t="s">
        <v>1583</v>
      </c>
      <c r="D2437" s="17" t="s">
        <v>471</v>
      </c>
      <c r="E2437" s="17" t="s">
        <v>436</v>
      </c>
      <c r="F2437" s="17" t="s">
        <v>2328</v>
      </c>
      <c r="G2437" s="20" t="s">
        <v>424</v>
      </c>
      <c r="H2437" s="20" t="s">
        <v>4700</v>
      </c>
      <c r="I2437" s="20" t="str">
        <f t="shared" si="363"/>
        <v>Gm Mielno (3)</v>
      </c>
      <c r="J2437" s="18" t="s">
        <v>371</v>
      </c>
      <c r="K2437" s="151">
        <v>4523</v>
      </c>
      <c r="L2437" s="154">
        <v>524</v>
      </c>
      <c r="M2437" s="68">
        <v>6</v>
      </c>
      <c r="N2437" s="187">
        <v>8199.0300000000007</v>
      </c>
      <c r="O2437" s="32">
        <f t="shared" si="359"/>
        <v>1.3265531000000001E-3</v>
      </c>
      <c r="P2437" s="32">
        <f t="shared" si="360"/>
        <v>8.4779999999999998E-5</v>
      </c>
      <c r="Q2437" s="30">
        <f t="shared" si="361"/>
        <v>3.0921199999999998E-5</v>
      </c>
      <c r="R2437" s="94">
        <f t="shared" si="364"/>
        <v>15460</v>
      </c>
      <c r="S2437" s="60"/>
      <c r="T2437" s="60"/>
      <c r="U2437" s="60"/>
      <c r="V2437" s="61"/>
      <c r="W2437" s="96">
        <f t="shared" si="362"/>
        <v>15460</v>
      </c>
    </row>
    <row r="2438" spans="1:23" hidden="1">
      <c r="A2438" s="165" t="s">
        <v>7829</v>
      </c>
      <c r="B2438" s="162">
        <v>3209063</v>
      </c>
      <c r="C2438" s="17" t="s">
        <v>1583</v>
      </c>
      <c r="D2438" s="17" t="s">
        <v>471</v>
      </c>
      <c r="E2438" s="17" t="s">
        <v>438</v>
      </c>
      <c r="F2438" s="17" t="s">
        <v>2329</v>
      </c>
      <c r="G2438" s="20" t="s">
        <v>425</v>
      </c>
      <c r="H2438" s="20" t="s">
        <v>4701</v>
      </c>
      <c r="I2438" s="20" t="str">
        <f t="shared" si="363"/>
        <v>M-Gm Polanów (3)</v>
      </c>
      <c r="J2438" s="18" t="s">
        <v>372</v>
      </c>
      <c r="K2438" s="151">
        <v>7811</v>
      </c>
      <c r="L2438" s="154">
        <v>1061</v>
      </c>
      <c r="M2438" s="68">
        <v>40</v>
      </c>
      <c r="N2438" s="187">
        <v>4606.5200000000004</v>
      </c>
      <c r="O2438" s="32">
        <f t="shared" si="359"/>
        <v>5.1209832E-3</v>
      </c>
      <c r="P2438" s="32">
        <f t="shared" si="360"/>
        <v>1.1794940999999999E-3</v>
      </c>
      <c r="Q2438" s="30">
        <f t="shared" si="361"/>
        <v>4.3018940000000001E-4</v>
      </c>
      <c r="R2438" s="94">
        <f t="shared" si="364"/>
        <v>215094</v>
      </c>
      <c r="S2438" s="60"/>
      <c r="T2438" s="60"/>
      <c r="U2438" s="60"/>
      <c r="V2438" s="61"/>
      <c r="W2438" s="96">
        <f t="shared" si="362"/>
        <v>215094</v>
      </c>
    </row>
    <row r="2439" spans="1:23" hidden="1">
      <c r="A2439" s="165" t="s">
        <v>7830</v>
      </c>
      <c r="B2439" s="162">
        <v>3209073</v>
      </c>
      <c r="C2439" s="17" t="s">
        <v>1583</v>
      </c>
      <c r="D2439" s="17" t="s">
        <v>471</v>
      </c>
      <c r="E2439" s="17" t="s">
        <v>445</v>
      </c>
      <c r="F2439" s="17" t="s">
        <v>2329</v>
      </c>
      <c r="G2439" s="20" t="s">
        <v>425</v>
      </c>
      <c r="H2439" s="20" t="s">
        <v>4702</v>
      </c>
      <c r="I2439" s="20" t="str">
        <f t="shared" si="363"/>
        <v>M-Gm Sianów (3)</v>
      </c>
      <c r="J2439" s="18" t="s">
        <v>373</v>
      </c>
      <c r="K2439" s="151">
        <v>13970</v>
      </c>
      <c r="L2439" s="154">
        <v>2045</v>
      </c>
      <c r="M2439" s="68">
        <v>19</v>
      </c>
      <c r="N2439" s="187">
        <v>4841.74</v>
      </c>
      <c r="O2439" s="32">
        <f t="shared" si="359"/>
        <v>1.3600572000000001E-3</v>
      </c>
      <c r="P2439" s="32">
        <f t="shared" si="360"/>
        <v>5.7444569999999995E-4</v>
      </c>
      <c r="Q2439" s="30">
        <f t="shared" si="361"/>
        <v>2.0951389999999999E-4</v>
      </c>
      <c r="R2439" s="94">
        <f t="shared" si="364"/>
        <v>104756</v>
      </c>
      <c r="S2439" s="60"/>
      <c r="T2439" s="60"/>
      <c r="U2439" s="60"/>
      <c r="V2439" s="61"/>
      <c r="W2439" s="96">
        <f t="shared" si="362"/>
        <v>104756</v>
      </c>
    </row>
    <row r="2440" spans="1:23" hidden="1">
      <c r="A2440" s="165" t="s">
        <v>7831</v>
      </c>
      <c r="B2440" s="162">
        <v>3209082</v>
      </c>
      <c r="C2440" s="17" t="s">
        <v>1583</v>
      </c>
      <c r="D2440" s="17" t="s">
        <v>471</v>
      </c>
      <c r="E2440" s="17" t="s">
        <v>469</v>
      </c>
      <c r="F2440" s="17" t="s">
        <v>2328</v>
      </c>
      <c r="G2440" s="20" t="s">
        <v>424</v>
      </c>
      <c r="H2440" s="20" t="s">
        <v>4703</v>
      </c>
      <c r="I2440" s="20" t="str">
        <f t="shared" si="363"/>
        <v>Gm Świeszyno (2)</v>
      </c>
      <c r="J2440" s="18" t="s">
        <v>374</v>
      </c>
      <c r="K2440" s="151">
        <v>8856</v>
      </c>
      <c r="L2440" s="154">
        <v>1551</v>
      </c>
      <c r="M2440" s="68">
        <v>3</v>
      </c>
      <c r="N2440" s="187">
        <v>6372.29</v>
      </c>
      <c r="O2440" s="32">
        <f t="shared" si="359"/>
        <v>3.3875330000000001E-4</v>
      </c>
      <c r="P2440" s="32">
        <f t="shared" si="360"/>
        <v>8.2451699999999995E-5</v>
      </c>
      <c r="Q2440" s="30">
        <f t="shared" si="361"/>
        <v>3.0071999999999999E-5</v>
      </c>
      <c r="R2440" s="94">
        <f t="shared" si="364"/>
        <v>15036</v>
      </c>
      <c r="S2440" s="60"/>
      <c r="T2440" s="60"/>
      <c r="U2440" s="60"/>
      <c r="V2440" s="61"/>
      <c r="W2440" s="96">
        <f t="shared" si="362"/>
        <v>15036</v>
      </c>
    </row>
    <row r="2441" spans="1:23" hidden="1">
      <c r="A2441" s="165" t="s">
        <v>7832</v>
      </c>
      <c r="B2441" s="162">
        <v>3210013</v>
      </c>
      <c r="C2441" s="17" t="s">
        <v>1583</v>
      </c>
      <c r="D2441" s="17" t="s">
        <v>484</v>
      </c>
      <c r="E2441" s="17" t="s">
        <v>430</v>
      </c>
      <c r="F2441" s="17" t="s">
        <v>2329</v>
      </c>
      <c r="G2441" s="20" t="s">
        <v>425</v>
      </c>
      <c r="H2441" s="20" t="s">
        <v>4704</v>
      </c>
      <c r="I2441" s="20" t="str">
        <f t="shared" si="363"/>
        <v>M-Gm Barlinek (3)</v>
      </c>
      <c r="J2441" s="18" t="s">
        <v>375</v>
      </c>
      <c r="K2441" s="151">
        <v>18008</v>
      </c>
      <c r="L2441" s="154">
        <v>2469</v>
      </c>
      <c r="M2441" s="68">
        <v>15</v>
      </c>
      <c r="N2441" s="187">
        <v>4765.43</v>
      </c>
      <c r="O2441" s="32">
        <f t="shared" si="359"/>
        <v>8.3296309999999997E-4</v>
      </c>
      <c r="P2441" s="32">
        <f t="shared" si="360"/>
        <v>4.315635E-4</v>
      </c>
      <c r="Q2441" s="30">
        <f t="shared" si="361"/>
        <v>1.5740139999999999E-4</v>
      </c>
      <c r="R2441" s="94">
        <f t="shared" si="364"/>
        <v>78700</v>
      </c>
      <c r="S2441" s="60"/>
      <c r="T2441" s="60"/>
      <c r="U2441" s="60"/>
      <c r="V2441" s="61"/>
      <c r="W2441" s="96">
        <f t="shared" si="362"/>
        <v>78700</v>
      </c>
    </row>
    <row r="2442" spans="1:23" hidden="1">
      <c r="A2442" s="165" t="s">
        <v>7833</v>
      </c>
      <c r="B2442" s="162">
        <v>3210022</v>
      </c>
      <c r="C2442" s="17" t="s">
        <v>1583</v>
      </c>
      <c r="D2442" s="17" t="s">
        <v>484</v>
      </c>
      <c r="E2442" s="17" t="s">
        <v>429</v>
      </c>
      <c r="F2442" s="17" t="s">
        <v>2328</v>
      </c>
      <c r="G2442" s="20" t="s">
        <v>424</v>
      </c>
      <c r="H2442" s="20" t="s">
        <v>4705</v>
      </c>
      <c r="I2442" s="20" t="str">
        <f t="shared" si="363"/>
        <v>Gm Boleszkowice (2)</v>
      </c>
      <c r="J2442" s="18" t="s">
        <v>376</v>
      </c>
      <c r="K2442" s="151">
        <v>2719</v>
      </c>
      <c r="L2442" s="154">
        <v>378</v>
      </c>
      <c r="M2442" s="68">
        <v>8</v>
      </c>
      <c r="N2442" s="187">
        <v>5365.83</v>
      </c>
      <c r="O2442" s="32">
        <f t="shared" si="359"/>
        <v>2.9422581000000001E-3</v>
      </c>
      <c r="P2442" s="32">
        <f t="shared" si="360"/>
        <v>2.0726960000000001E-4</v>
      </c>
      <c r="Q2442" s="30">
        <f t="shared" si="361"/>
        <v>7.5596100000000006E-5</v>
      </c>
      <c r="R2442" s="94">
        <f t="shared" si="364"/>
        <v>37798</v>
      </c>
      <c r="S2442" s="60"/>
      <c r="T2442" s="60"/>
      <c r="U2442" s="60"/>
      <c r="V2442" s="61"/>
      <c r="W2442" s="96">
        <f t="shared" si="362"/>
        <v>37798</v>
      </c>
    </row>
    <row r="2443" spans="1:23" hidden="1">
      <c r="A2443" s="165" t="s">
        <v>7834</v>
      </c>
      <c r="B2443" s="162">
        <v>3210033</v>
      </c>
      <c r="C2443" s="17" t="s">
        <v>1583</v>
      </c>
      <c r="D2443" s="17" t="s">
        <v>484</v>
      </c>
      <c r="E2443" s="17" t="s">
        <v>432</v>
      </c>
      <c r="F2443" s="17" t="s">
        <v>2329</v>
      </c>
      <c r="G2443" s="20" t="s">
        <v>425</v>
      </c>
      <c r="H2443" s="20" t="s">
        <v>4706</v>
      </c>
      <c r="I2443" s="20" t="str">
        <f t="shared" si="363"/>
        <v>M-Gm Dębno (3)</v>
      </c>
      <c r="J2443" s="18" t="s">
        <v>1186</v>
      </c>
      <c r="K2443" s="151">
        <v>18959</v>
      </c>
      <c r="L2443" s="154">
        <v>2544</v>
      </c>
      <c r="M2443" s="68">
        <v>39</v>
      </c>
      <c r="N2443" s="187">
        <v>5368.17</v>
      </c>
      <c r="O2443" s="32">
        <f t="shared" si="359"/>
        <v>2.0570705E-3</v>
      </c>
      <c r="P2443" s="32">
        <f t="shared" si="360"/>
        <v>9.7485490000000002E-4</v>
      </c>
      <c r="Q2443" s="30">
        <f t="shared" si="361"/>
        <v>3.5555260000000002E-4</v>
      </c>
      <c r="R2443" s="94">
        <f t="shared" si="364"/>
        <v>177776</v>
      </c>
      <c r="S2443" s="60"/>
      <c r="T2443" s="60"/>
      <c r="U2443" s="60"/>
      <c r="V2443" s="61"/>
      <c r="W2443" s="96">
        <f t="shared" si="362"/>
        <v>177776</v>
      </c>
    </row>
    <row r="2444" spans="1:23" hidden="1">
      <c r="A2444" s="165" t="s">
        <v>7835</v>
      </c>
      <c r="B2444" s="162">
        <v>3210043</v>
      </c>
      <c r="C2444" s="17" t="s">
        <v>1583</v>
      </c>
      <c r="D2444" s="17" t="s">
        <v>484</v>
      </c>
      <c r="E2444" s="17" t="s">
        <v>434</v>
      </c>
      <c r="F2444" s="17" t="s">
        <v>2329</v>
      </c>
      <c r="G2444" s="20" t="s">
        <v>425</v>
      </c>
      <c r="H2444" s="20" t="s">
        <v>4707</v>
      </c>
      <c r="I2444" s="20" t="str">
        <f t="shared" si="363"/>
        <v>M-Gm Myślibórz (3)</v>
      </c>
      <c r="J2444" s="18" t="s">
        <v>377</v>
      </c>
      <c r="K2444" s="151">
        <v>18280</v>
      </c>
      <c r="L2444" s="154">
        <v>2339</v>
      </c>
      <c r="M2444" s="68">
        <v>11</v>
      </c>
      <c r="N2444" s="187">
        <v>4832.3500000000004</v>
      </c>
      <c r="O2444" s="32">
        <f t="shared" si="359"/>
        <v>6.0175050000000002E-4</v>
      </c>
      <c r="P2444" s="32">
        <f t="shared" si="360"/>
        <v>2.9126489999999999E-4</v>
      </c>
      <c r="Q2444" s="30">
        <f t="shared" si="361"/>
        <v>1.0623119999999999E-4</v>
      </c>
      <c r="R2444" s="94">
        <f t="shared" si="364"/>
        <v>53115</v>
      </c>
      <c r="S2444" s="60"/>
      <c r="T2444" s="60"/>
      <c r="U2444" s="60"/>
      <c r="V2444" s="61"/>
      <c r="W2444" s="96">
        <f t="shared" si="362"/>
        <v>53115</v>
      </c>
    </row>
    <row r="2445" spans="1:23" hidden="1">
      <c r="A2445" s="165" t="s">
        <v>7836</v>
      </c>
      <c r="B2445" s="162">
        <v>3210052</v>
      </c>
      <c r="C2445" s="17" t="s">
        <v>1583</v>
      </c>
      <c r="D2445" s="17" t="s">
        <v>484</v>
      </c>
      <c r="E2445" s="17" t="s">
        <v>436</v>
      </c>
      <c r="F2445" s="17" t="s">
        <v>2328</v>
      </c>
      <c r="G2445" s="20" t="s">
        <v>424</v>
      </c>
      <c r="H2445" s="20" t="s">
        <v>4708</v>
      </c>
      <c r="I2445" s="20" t="str">
        <f t="shared" si="363"/>
        <v>Gm Nowogródek Pomorski (2)</v>
      </c>
      <c r="J2445" s="18" t="s">
        <v>378</v>
      </c>
      <c r="K2445" s="151">
        <v>3260</v>
      </c>
      <c r="L2445" s="154">
        <v>476</v>
      </c>
      <c r="M2445" s="68">
        <v>20</v>
      </c>
      <c r="N2445" s="187">
        <v>4151.46</v>
      </c>
      <c r="O2445" s="32">
        <f t="shared" si="359"/>
        <v>6.1349693000000002E-3</v>
      </c>
      <c r="P2445" s="32">
        <f t="shared" si="360"/>
        <v>7.0342609999999998E-4</v>
      </c>
      <c r="Q2445" s="30">
        <f t="shared" si="361"/>
        <v>2.5655609999999999E-4</v>
      </c>
      <c r="R2445" s="94">
        <f t="shared" si="364"/>
        <v>128278</v>
      </c>
      <c r="S2445" s="60"/>
      <c r="T2445" s="60"/>
      <c r="U2445" s="60"/>
      <c r="V2445" s="61"/>
      <c r="W2445" s="96">
        <f t="shared" si="362"/>
        <v>128278</v>
      </c>
    </row>
    <row r="2446" spans="1:23" hidden="1">
      <c r="A2446" s="165" t="s">
        <v>7837</v>
      </c>
      <c r="B2446" s="162">
        <v>3211012</v>
      </c>
      <c r="C2446" s="17" t="s">
        <v>1583</v>
      </c>
      <c r="D2446" s="17" t="s">
        <v>486</v>
      </c>
      <c r="E2446" s="17" t="s">
        <v>430</v>
      </c>
      <c r="F2446" s="17" t="s">
        <v>2328</v>
      </c>
      <c r="G2446" s="20" t="s">
        <v>424</v>
      </c>
      <c r="H2446" s="20" t="s">
        <v>4709</v>
      </c>
      <c r="I2446" s="20" t="str">
        <f t="shared" si="363"/>
        <v>Gm Dobra (Szczecińska) (2)</v>
      </c>
      <c r="J2446" s="18" t="s">
        <v>379</v>
      </c>
      <c r="K2446" s="151">
        <v>31574</v>
      </c>
      <c r="L2446" s="154">
        <v>6162</v>
      </c>
      <c r="M2446" s="68">
        <v>14</v>
      </c>
      <c r="N2446" s="187">
        <v>6998.71</v>
      </c>
      <c r="O2446" s="32">
        <f t="shared" si="359"/>
        <v>4.4340269999999999E-4</v>
      </c>
      <c r="P2446" s="32">
        <f t="shared" si="360"/>
        <v>3.90393E-4</v>
      </c>
      <c r="Q2446" s="30">
        <f t="shared" si="361"/>
        <v>1.4238550000000001E-4</v>
      </c>
      <c r="R2446" s="94">
        <f t="shared" si="364"/>
        <v>71192</v>
      </c>
      <c r="S2446" s="60"/>
      <c r="T2446" s="60"/>
      <c r="U2446" s="60"/>
      <c r="V2446" s="61"/>
      <c r="W2446" s="96">
        <f t="shared" si="362"/>
        <v>71192</v>
      </c>
    </row>
    <row r="2447" spans="1:23" hidden="1">
      <c r="A2447" s="165" t="s">
        <v>7838</v>
      </c>
      <c r="B2447" s="162">
        <v>3211022</v>
      </c>
      <c r="C2447" s="17" t="s">
        <v>1583</v>
      </c>
      <c r="D2447" s="17" t="s">
        <v>486</v>
      </c>
      <c r="E2447" s="17" t="s">
        <v>429</v>
      </c>
      <c r="F2447" s="17" t="s">
        <v>2328</v>
      </c>
      <c r="G2447" s="20" t="s">
        <v>424</v>
      </c>
      <c r="H2447" s="20" t="s">
        <v>4710</v>
      </c>
      <c r="I2447" s="20" t="str">
        <f t="shared" si="363"/>
        <v>Gm Kołbaskowo (2)</v>
      </c>
      <c r="J2447" s="18" t="s">
        <v>380</v>
      </c>
      <c r="K2447" s="151">
        <v>15730</v>
      </c>
      <c r="L2447" s="154">
        <v>2669</v>
      </c>
      <c r="M2447" s="68">
        <v>3</v>
      </c>
      <c r="N2447" s="187">
        <v>6473.46</v>
      </c>
      <c r="O2447" s="32">
        <f t="shared" si="359"/>
        <v>1.9071830000000001E-4</v>
      </c>
      <c r="P2447" s="32">
        <f t="shared" si="360"/>
        <v>7.8632899999999997E-5</v>
      </c>
      <c r="Q2447" s="30">
        <f t="shared" si="361"/>
        <v>2.8679200000000001E-5</v>
      </c>
      <c r="R2447" s="94">
        <f t="shared" si="364"/>
        <v>14339</v>
      </c>
      <c r="S2447" s="60"/>
      <c r="T2447" s="60"/>
      <c r="U2447" s="60"/>
      <c r="V2447" s="61"/>
      <c r="W2447" s="96">
        <f t="shared" si="362"/>
        <v>14339</v>
      </c>
    </row>
    <row r="2448" spans="1:23" hidden="1">
      <c r="A2448" s="165" t="s">
        <v>7839</v>
      </c>
      <c r="B2448" s="162">
        <v>3211033</v>
      </c>
      <c r="C2448" s="17" t="s">
        <v>1583</v>
      </c>
      <c r="D2448" s="17" t="s">
        <v>486</v>
      </c>
      <c r="E2448" s="17" t="s">
        <v>432</v>
      </c>
      <c r="F2448" s="17" t="s">
        <v>2329</v>
      </c>
      <c r="G2448" s="20" t="s">
        <v>425</v>
      </c>
      <c r="H2448" s="20" t="s">
        <v>4711</v>
      </c>
      <c r="I2448" s="20" t="str">
        <f t="shared" si="363"/>
        <v>M-Gm Nowe Warpno (3)</v>
      </c>
      <c r="J2448" s="18" t="s">
        <v>381</v>
      </c>
      <c r="K2448" s="151">
        <v>1506</v>
      </c>
      <c r="L2448" s="154">
        <v>169</v>
      </c>
      <c r="M2448" s="68">
        <v>3</v>
      </c>
      <c r="N2448" s="187">
        <v>5536.14</v>
      </c>
      <c r="O2448" s="32">
        <f t="shared" ref="O2448:O2479" si="365" xml:space="preserve"> ROUNDDOWN(M2448/K2448,10)</f>
        <v>1.9920317999999998E-3</v>
      </c>
      <c r="P2448" s="32">
        <f t="shared" ref="P2448:P2479" si="366">ROUNDDOWN(L2448*O2448/N2448,10)</f>
        <v>6.0810100000000002E-5</v>
      </c>
      <c r="Q2448" s="30">
        <f t="shared" ref="Q2448:Q2479" si="367">ROUNDDOWN(P2448/$P$2498,10)</f>
        <v>2.2178799999999998E-5</v>
      </c>
      <c r="R2448" s="94">
        <f t="shared" si="364"/>
        <v>11089</v>
      </c>
      <c r="S2448" s="60"/>
      <c r="T2448" s="60"/>
      <c r="U2448" s="60"/>
      <c r="V2448" s="61"/>
      <c r="W2448" s="96">
        <f t="shared" ref="W2448:W2479" si="368">MIN(R2448:U2448)</f>
        <v>11089</v>
      </c>
    </row>
    <row r="2449" spans="1:23" hidden="1">
      <c r="A2449" s="165" t="s">
        <v>7840</v>
      </c>
      <c r="B2449" s="162">
        <v>3211043</v>
      </c>
      <c r="C2449" s="17" t="s">
        <v>1583</v>
      </c>
      <c r="D2449" s="17" t="s">
        <v>486</v>
      </c>
      <c r="E2449" s="17" t="s">
        <v>434</v>
      </c>
      <c r="F2449" s="17" t="s">
        <v>2329</v>
      </c>
      <c r="G2449" s="20" t="s">
        <v>425</v>
      </c>
      <c r="H2449" s="20" t="s">
        <v>4712</v>
      </c>
      <c r="I2449" s="20" t="str">
        <f t="shared" si="363"/>
        <v>M-Gm Police (3)</v>
      </c>
      <c r="J2449" s="18" t="s">
        <v>382</v>
      </c>
      <c r="K2449" s="151">
        <v>38597</v>
      </c>
      <c r="L2449" s="154">
        <v>5314</v>
      </c>
      <c r="M2449" s="68">
        <v>10</v>
      </c>
      <c r="N2449" s="187">
        <v>7074.69</v>
      </c>
      <c r="O2449" s="32">
        <f t="shared" si="365"/>
        <v>2.590874E-4</v>
      </c>
      <c r="P2449" s="32">
        <f t="shared" si="366"/>
        <v>1.9460779999999999E-4</v>
      </c>
      <c r="Q2449" s="30">
        <f t="shared" si="367"/>
        <v>7.0977999999999997E-5</v>
      </c>
      <c r="R2449" s="94">
        <f t="shared" si="364"/>
        <v>35489</v>
      </c>
      <c r="S2449" s="60"/>
      <c r="T2449" s="60"/>
      <c r="U2449" s="60"/>
      <c r="V2449" s="61"/>
      <c r="W2449" s="96">
        <f t="shared" si="368"/>
        <v>35489</v>
      </c>
    </row>
    <row r="2450" spans="1:23" hidden="1">
      <c r="A2450" s="165" t="s">
        <v>7841</v>
      </c>
      <c r="B2450" s="162">
        <v>3212012</v>
      </c>
      <c r="C2450" s="17" t="s">
        <v>1583</v>
      </c>
      <c r="D2450" s="17" t="s">
        <v>487</v>
      </c>
      <c r="E2450" s="17" t="s">
        <v>430</v>
      </c>
      <c r="F2450" s="17" t="s">
        <v>2328</v>
      </c>
      <c r="G2450" s="20" t="s">
        <v>424</v>
      </c>
      <c r="H2450" s="20" t="s">
        <v>4713</v>
      </c>
      <c r="I2450" s="20" t="str">
        <f t="shared" si="363"/>
        <v>Gm Bielice (2)</v>
      </c>
      <c r="J2450" s="18" t="s">
        <v>383</v>
      </c>
      <c r="K2450" s="151">
        <v>2915</v>
      </c>
      <c r="L2450" s="154">
        <v>403</v>
      </c>
      <c r="M2450" s="68">
        <v>8</v>
      </c>
      <c r="N2450" s="187">
        <v>4968</v>
      </c>
      <c r="O2450" s="32">
        <f t="shared" si="365"/>
        <v>2.7444253000000001E-3</v>
      </c>
      <c r="P2450" s="32">
        <f t="shared" si="366"/>
        <v>2.226254E-4</v>
      </c>
      <c r="Q2450" s="30">
        <f t="shared" si="367"/>
        <v>8.1196699999999995E-5</v>
      </c>
      <c r="R2450" s="94">
        <f t="shared" si="364"/>
        <v>40598</v>
      </c>
      <c r="S2450" s="60"/>
      <c r="T2450" s="60"/>
      <c r="U2450" s="60"/>
      <c r="V2450" s="61"/>
      <c r="W2450" s="96">
        <f t="shared" si="368"/>
        <v>40598</v>
      </c>
    </row>
    <row r="2451" spans="1:23" hidden="1">
      <c r="A2451" s="165" t="s">
        <v>7842</v>
      </c>
      <c r="B2451" s="162">
        <v>3212022</v>
      </c>
      <c r="C2451" s="17" t="s">
        <v>1583</v>
      </c>
      <c r="D2451" s="17" t="s">
        <v>487</v>
      </c>
      <c r="E2451" s="17" t="s">
        <v>429</v>
      </c>
      <c r="F2451" s="17" t="s">
        <v>2328</v>
      </c>
      <c r="G2451" s="20" t="s">
        <v>424</v>
      </c>
      <c r="H2451" s="20" t="s">
        <v>4714</v>
      </c>
      <c r="I2451" s="20" t="str">
        <f t="shared" si="363"/>
        <v>Gm Kozielice (2)</v>
      </c>
      <c r="J2451" s="18" t="s">
        <v>384</v>
      </c>
      <c r="K2451" s="151">
        <v>2291</v>
      </c>
      <c r="L2451" s="154">
        <v>342</v>
      </c>
      <c r="M2451" s="68">
        <v>28</v>
      </c>
      <c r="N2451" s="187">
        <v>5509.08</v>
      </c>
      <c r="O2451" s="32">
        <f t="shared" si="365"/>
        <v>1.2221737200000001E-2</v>
      </c>
      <c r="P2451" s="32">
        <f t="shared" si="366"/>
        <v>7.5871719999999997E-4</v>
      </c>
      <c r="Q2451" s="30">
        <f t="shared" si="367"/>
        <v>2.767221E-4</v>
      </c>
      <c r="R2451" s="94">
        <f t="shared" si="364"/>
        <v>138361</v>
      </c>
      <c r="S2451" s="60"/>
      <c r="T2451" s="60"/>
      <c r="U2451" s="60"/>
      <c r="V2451" s="61"/>
      <c r="W2451" s="96">
        <f t="shared" si="368"/>
        <v>138361</v>
      </c>
    </row>
    <row r="2452" spans="1:23" hidden="1">
      <c r="A2452" s="165" t="s">
        <v>7843</v>
      </c>
      <c r="B2452" s="162">
        <v>3212033</v>
      </c>
      <c r="C2452" s="17" t="s">
        <v>1583</v>
      </c>
      <c r="D2452" s="17" t="s">
        <v>487</v>
      </c>
      <c r="E2452" s="17" t="s">
        <v>432</v>
      </c>
      <c r="F2452" s="17" t="s">
        <v>2329</v>
      </c>
      <c r="G2452" s="20" t="s">
        <v>425</v>
      </c>
      <c r="H2452" s="20" t="s">
        <v>4715</v>
      </c>
      <c r="I2452" s="20" t="str">
        <f t="shared" si="363"/>
        <v>M-Gm Lipiany (3)</v>
      </c>
      <c r="J2452" s="18" t="s">
        <v>385</v>
      </c>
      <c r="K2452" s="151">
        <v>5271</v>
      </c>
      <c r="L2452" s="154">
        <v>685</v>
      </c>
      <c r="M2452" s="68">
        <v>14</v>
      </c>
      <c r="N2452" s="187">
        <v>4091.68</v>
      </c>
      <c r="O2452" s="32">
        <f t="shared" si="365"/>
        <v>2.6560424000000001E-3</v>
      </c>
      <c r="P2452" s="32">
        <f t="shared" si="366"/>
        <v>4.4465569999999999E-4</v>
      </c>
      <c r="Q2452" s="30">
        <f t="shared" si="367"/>
        <v>1.6217639999999999E-4</v>
      </c>
      <c r="R2452" s="94">
        <f t="shared" si="364"/>
        <v>81088</v>
      </c>
      <c r="S2452" s="60"/>
      <c r="T2452" s="60"/>
      <c r="U2452" s="60"/>
      <c r="V2452" s="61"/>
      <c r="W2452" s="96">
        <f t="shared" si="368"/>
        <v>81088</v>
      </c>
    </row>
    <row r="2453" spans="1:23" hidden="1">
      <c r="A2453" s="165" t="s">
        <v>7844</v>
      </c>
      <c r="B2453" s="162">
        <v>3212042</v>
      </c>
      <c r="C2453" s="17" t="s">
        <v>1583</v>
      </c>
      <c r="D2453" s="17" t="s">
        <v>487</v>
      </c>
      <c r="E2453" s="17" t="s">
        <v>434</v>
      </c>
      <c r="F2453" s="17" t="s">
        <v>2328</v>
      </c>
      <c r="G2453" s="20" t="s">
        <v>424</v>
      </c>
      <c r="H2453" s="20" t="s">
        <v>4716</v>
      </c>
      <c r="I2453" s="20" t="str">
        <f t="shared" si="363"/>
        <v>Gm Przelewice (2)</v>
      </c>
      <c r="J2453" s="18" t="s">
        <v>386</v>
      </c>
      <c r="K2453" s="151">
        <v>4382</v>
      </c>
      <c r="L2453" s="154">
        <v>596</v>
      </c>
      <c r="M2453" s="68">
        <v>10</v>
      </c>
      <c r="N2453" s="187">
        <v>4634.3</v>
      </c>
      <c r="O2453" s="32">
        <f t="shared" si="365"/>
        <v>2.2820628999999999E-3</v>
      </c>
      <c r="P2453" s="32">
        <f t="shared" si="366"/>
        <v>2.934875E-4</v>
      </c>
      <c r="Q2453" s="30">
        <f t="shared" si="367"/>
        <v>1.070418E-4</v>
      </c>
      <c r="R2453" s="94">
        <f t="shared" si="364"/>
        <v>53520</v>
      </c>
      <c r="S2453" s="60"/>
      <c r="T2453" s="60"/>
      <c r="U2453" s="60"/>
      <c r="V2453" s="61"/>
      <c r="W2453" s="96">
        <f t="shared" si="368"/>
        <v>53520</v>
      </c>
    </row>
    <row r="2454" spans="1:23" hidden="1">
      <c r="A2454" s="165" t="s">
        <v>7845</v>
      </c>
      <c r="B2454" s="162">
        <v>3212053</v>
      </c>
      <c r="C2454" s="17" t="s">
        <v>1583</v>
      </c>
      <c r="D2454" s="17" t="s">
        <v>487</v>
      </c>
      <c r="E2454" s="17" t="s">
        <v>436</v>
      </c>
      <c r="F2454" s="17" t="s">
        <v>2329</v>
      </c>
      <c r="G2454" s="20" t="s">
        <v>425</v>
      </c>
      <c r="H2454" s="20" t="s">
        <v>4717</v>
      </c>
      <c r="I2454" s="20" t="str">
        <f t="shared" si="363"/>
        <v>M-Gm Pyrzyce (3)</v>
      </c>
      <c r="J2454" s="18" t="s">
        <v>387</v>
      </c>
      <c r="K2454" s="151">
        <v>17788</v>
      </c>
      <c r="L2454" s="154">
        <v>2454</v>
      </c>
      <c r="M2454" s="68">
        <v>64</v>
      </c>
      <c r="N2454" s="187">
        <v>4465.97</v>
      </c>
      <c r="O2454" s="32">
        <f t="shared" si="365"/>
        <v>3.5979311E-3</v>
      </c>
      <c r="P2454" s="32">
        <f t="shared" si="366"/>
        <v>1.9770223999999999E-3</v>
      </c>
      <c r="Q2454" s="30">
        <f t="shared" si="367"/>
        <v>7.2106690000000001E-4</v>
      </c>
      <c r="R2454" s="94">
        <f t="shared" si="364"/>
        <v>360533</v>
      </c>
      <c r="S2454" s="60"/>
      <c r="T2454" s="60"/>
      <c r="U2454" s="60"/>
      <c r="V2454" s="61"/>
      <c r="W2454" s="96">
        <f t="shared" si="368"/>
        <v>360533</v>
      </c>
    </row>
    <row r="2455" spans="1:23" hidden="1">
      <c r="A2455" s="165" t="s">
        <v>7846</v>
      </c>
      <c r="B2455" s="162">
        <v>3212062</v>
      </c>
      <c r="C2455" s="17" t="s">
        <v>1583</v>
      </c>
      <c r="D2455" s="17" t="s">
        <v>487</v>
      </c>
      <c r="E2455" s="17" t="s">
        <v>438</v>
      </c>
      <c r="F2455" s="17" t="s">
        <v>2328</v>
      </c>
      <c r="G2455" s="20" t="s">
        <v>424</v>
      </c>
      <c r="H2455" s="20" t="s">
        <v>4718</v>
      </c>
      <c r="I2455" s="20" t="str">
        <f t="shared" si="363"/>
        <v>Gm Warnice (2)</v>
      </c>
      <c r="J2455" s="18" t="s">
        <v>388</v>
      </c>
      <c r="K2455" s="151">
        <v>2983</v>
      </c>
      <c r="L2455" s="154">
        <v>409</v>
      </c>
      <c r="M2455" s="68">
        <v>11</v>
      </c>
      <c r="N2455" s="187">
        <v>3881.11</v>
      </c>
      <c r="O2455" s="32">
        <f t="shared" si="365"/>
        <v>3.6875628E-3</v>
      </c>
      <c r="P2455" s="32">
        <f t="shared" si="366"/>
        <v>3.8860350000000001E-4</v>
      </c>
      <c r="Q2455" s="30">
        <f t="shared" si="367"/>
        <v>1.417329E-4</v>
      </c>
      <c r="R2455" s="94">
        <f t="shared" si="364"/>
        <v>70866</v>
      </c>
      <c r="S2455" s="60"/>
      <c r="T2455" s="60"/>
      <c r="U2455" s="60"/>
      <c r="V2455" s="61"/>
      <c r="W2455" s="96">
        <f t="shared" si="368"/>
        <v>70866</v>
      </c>
    </row>
    <row r="2456" spans="1:23" hidden="1">
      <c r="A2456" s="165" t="s">
        <v>7847</v>
      </c>
      <c r="B2456" s="162">
        <v>3213011</v>
      </c>
      <c r="C2456" s="17" t="s">
        <v>1583</v>
      </c>
      <c r="D2456" s="17" t="s">
        <v>489</v>
      </c>
      <c r="E2456" s="17" t="s">
        <v>430</v>
      </c>
      <c r="F2456" s="17" t="s">
        <v>2327</v>
      </c>
      <c r="G2456" s="20" t="s">
        <v>423</v>
      </c>
      <c r="H2456" s="20" t="s">
        <v>4719</v>
      </c>
      <c r="I2456" s="20" t="str">
        <f t="shared" si="363"/>
        <v>M Darłowo (1)</v>
      </c>
      <c r="J2456" s="18" t="s">
        <v>389</v>
      </c>
      <c r="K2456" s="151">
        <v>12199</v>
      </c>
      <c r="L2456" s="154">
        <v>1577</v>
      </c>
      <c r="M2456" s="68">
        <v>14</v>
      </c>
      <c r="N2456" s="187">
        <v>5175.6899999999996</v>
      </c>
      <c r="O2456" s="32">
        <f t="shared" si="365"/>
        <v>1.1476349999999999E-3</v>
      </c>
      <c r="P2456" s="32">
        <f t="shared" si="366"/>
        <v>3.4967709999999999E-4</v>
      </c>
      <c r="Q2456" s="30">
        <f t="shared" si="367"/>
        <v>1.275355E-4</v>
      </c>
      <c r="R2456" s="94">
        <f t="shared" si="364"/>
        <v>63767</v>
      </c>
      <c r="S2456" s="60"/>
      <c r="T2456" s="60"/>
      <c r="U2456" s="60"/>
      <c r="V2456" s="61"/>
      <c r="W2456" s="96">
        <f t="shared" si="368"/>
        <v>63767</v>
      </c>
    </row>
    <row r="2457" spans="1:23" hidden="1">
      <c r="A2457" s="165" t="s">
        <v>7848</v>
      </c>
      <c r="B2457" s="162">
        <v>3213021</v>
      </c>
      <c r="C2457" s="17" t="s">
        <v>1583</v>
      </c>
      <c r="D2457" s="17" t="s">
        <v>489</v>
      </c>
      <c r="E2457" s="17" t="s">
        <v>429</v>
      </c>
      <c r="F2457" s="17" t="s">
        <v>2327</v>
      </c>
      <c r="G2457" s="20" t="s">
        <v>423</v>
      </c>
      <c r="H2457" s="20" t="s">
        <v>4720</v>
      </c>
      <c r="I2457" s="20" t="str">
        <f t="shared" si="363"/>
        <v>M Sławno (1)</v>
      </c>
      <c r="J2457" s="18" t="s">
        <v>1066</v>
      </c>
      <c r="K2457" s="151">
        <v>11451</v>
      </c>
      <c r="L2457" s="154">
        <v>1502</v>
      </c>
      <c r="M2457" s="68">
        <v>13</v>
      </c>
      <c r="N2457" s="187">
        <v>4093.91</v>
      </c>
      <c r="O2457" s="32">
        <f t="shared" si="365"/>
        <v>1.1352720000000001E-3</v>
      </c>
      <c r="P2457" s="32">
        <f t="shared" si="366"/>
        <v>4.1651580000000001E-4</v>
      </c>
      <c r="Q2457" s="30">
        <f t="shared" si="367"/>
        <v>1.519131E-4</v>
      </c>
      <c r="R2457" s="94">
        <f t="shared" si="364"/>
        <v>75956</v>
      </c>
      <c r="S2457" s="60"/>
      <c r="T2457" s="60"/>
      <c r="U2457" s="60"/>
      <c r="V2457" s="61"/>
      <c r="W2457" s="96">
        <f t="shared" si="368"/>
        <v>75956</v>
      </c>
    </row>
    <row r="2458" spans="1:23" hidden="1">
      <c r="A2458" s="165" t="s">
        <v>7849</v>
      </c>
      <c r="B2458" s="162">
        <v>3213032</v>
      </c>
      <c r="C2458" s="17" t="s">
        <v>1583</v>
      </c>
      <c r="D2458" s="17" t="s">
        <v>489</v>
      </c>
      <c r="E2458" s="17" t="s">
        <v>432</v>
      </c>
      <c r="F2458" s="17" t="s">
        <v>2328</v>
      </c>
      <c r="G2458" s="20" t="s">
        <v>424</v>
      </c>
      <c r="H2458" s="20" t="s">
        <v>4721</v>
      </c>
      <c r="I2458" s="20" t="str">
        <f t="shared" si="363"/>
        <v>Gm Darłowo (2)</v>
      </c>
      <c r="J2458" s="18" t="s">
        <v>389</v>
      </c>
      <c r="K2458" s="151">
        <v>7515</v>
      </c>
      <c r="L2458" s="154">
        <v>1123</v>
      </c>
      <c r="M2458" s="68">
        <v>16</v>
      </c>
      <c r="N2458" s="187">
        <v>6403.97</v>
      </c>
      <c r="O2458" s="32">
        <f t="shared" si="365"/>
        <v>2.1290750999999998E-3</v>
      </c>
      <c r="P2458" s="32">
        <f t="shared" si="366"/>
        <v>3.7335450000000001E-4</v>
      </c>
      <c r="Q2458" s="30">
        <f t="shared" si="367"/>
        <v>1.3617119999999999E-4</v>
      </c>
      <c r="R2458" s="94">
        <f t="shared" si="364"/>
        <v>68085</v>
      </c>
      <c r="S2458" s="60"/>
      <c r="T2458" s="60"/>
      <c r="U2458" s="60"/>
      <c r="V2458" s="61"/>
      <c r="W2458" s="96">
        <f t="shared" si="368"/>
        <v>68085</v>
      </c>
    </row>
    <row r="2459" spans="1:23" hidden="1">
      <c r="A2459" s="165" t="s">
        <v>7850</v>
      </c>
      <c r="B2459" s="162">
        <v>3213042</v>
      </c>
      <c r="C2459" s="17" t="s">
        <v>1583</v>
      </c>
      <c r="D2459" s="17" t="s">
        <v>489</v>
      </c>
      <c r="E2459" s="17" t="s">
        <v>434</v>
      </c>
      <c r="F2459" s="17" t="s">
        <v>2328</v>
      </c>
      <c r="G2459" s="20" t="s">
        <v>424</v>
      </c>
      <c r="H2459" s="20" t="s">
        <v>4722</v>
      </c>
      <c r="I2459" s="20" t="str">
        <f t="shared" si="363"/>
        <v>Gm Malechowo (2)</v>
      </c>
      <c r="J2459" s="18" t="s">
        <v>390</v>
      </c>
      <c r="K2459" s="151">
        <v>5830</v>
      </c>
      <c r="L2459" s="154">
        <v>816</v>
      </c>
      <c r="M2459" s="68">
        <v>16</v>
      </c>
      <c r="N2459" s="187">
        <v>5219.42</v>
      </c>
      <c r="O2459" s="32">
        <f t="shared" si="365"/>
        <v>2.7444253000000001E-3</v>
      </c>
      <c r="P2459" s="32">
        <f t="shared" si="366"/>
        <v>4.2906120000000002E-4</v>
      </c>
      <c r="Q2459" s="30">
        <f t="shared" si="367"/>
        <v>1.564887E-4</v>
      </c>
      <c r="R2459" s="94">
        <f t="shared" si="364"/>
        <v>78244</v>
      </c>
      <c r="S2459" s="60"/>
      <c r="T2459" s="60"/>
      <c r="U2459" s="60"/>
      <c r="V2459" s="61"/>
      <c r="W2459" s="96">
        <f t="shared" si="368"/>
        <v>78244</v>
      </c>
    </row>
    <row r="2460" spans="1:23" hidden="1">
      <c r="A2460" s="165" t="s">
        <v>7851</v>
      </c>
      <c r="B2460" s="162">
        <v>3213052</v>
      </c>
      <c r="C2460" s="17" t="s">
        <v>1583</v>
      </c>
      <c r="D2460" s="17" t="s">
        <v>489</v>
      </c>
      <c r="E2460" s="17" t="s">
        <v>436</v>
      </c>
      <c r="F2460" s="17" t="s">
        <v>2328</v>
      </c>
      <c r="G2460" s="20" t="s">
        <v>424</v>
      </c>
      <c r="H2460" s="20" t="s">
        <v>4723</v>
      </c>
      <c r="I2460" s="20" t="str">
        <f t="shared" si="363"/>
        <v>Gm Postomino (2)</v>
      </c>
      <c r="J2460" s="18" t="s">
        <v>391</v>
      </c>
      <c r="K2460" s="151">
        <v>6647</v>
      </c>
      <c r="L2460" s="154">
        <v>1023</v>
      </c>
      <c r="M2460" s="68">
        <v>19</v>
      </c>
      <c r="N2460" s="187">
        <v>6505.54</v>
      </c>
      <c r="O2460" s="32">
        <f t="shared" si="365"/>
        <v>2.8584322999999998E-3</v>
      </c>
      <c r="P2460" s="32">
        <f t="shared" si="366"/>
        <v>4.4949010000000001E-4</v>
      </c>
      <c r="Q2460" s="30">
        <f t="shared" si="367"/>
        <v>1.639396E-4</v>
      </c>
      <c r="R2460" s="94">
        <f t="shared" si="364"/>
        <v>81969</v>
      </c>
      <c r="S2460" s="60"/>
      <c r="T2460" s="60"/>
      <c r="U2460" s="60"/>
      <c r="V2460" s="61"/>
      <c r="W2460" s="96">
        <f t="shared" si="368"/>
        <v>81969</v>
      </c>
    </row>
    <row r="2461" spans="1:23" hidden="1">
      <c r="A2461" s="165" t="s">
        <v>7852</v>
      </c>
      <c r="B2461" s="162">
        <v>3213062</v>
      </c>
      <c r="C2461" s="17" t="s">
        <v>1583</v>
      </c>
      <c r="D2461" s="17" t="s">
        <v>489</v>
      </c>
      <c r="E2461" s="17" t="s">
        <v>438</v>
      </c>
      <c r="F2461" s="17" t="s">
        <v>2328</v>
      </c>
      <c r="G2461" s="20" t="s">
        <v>424</v>
      </c>
      <c r="H2461" s="20" t="s">
        <v>2992</v>
      </c>
      <c r="I2461" s="20" t="str">
        <f t="shared" si="363"/>
        <v>Gm Sławno (2)</v>
      </c>
      <c r="J2461" s="18" t="s">
        <v>1066</v>
      </c>
      <c r="K2461" s="151">
        <v>8251</v>
      </c>
      <c r="L2461" s="154">
        <v>1286</v>
      </c>
      <c r="M2461" s="68">
        <v>28</v>
      </c>
      <c r="N2461" s="187">
        <v>4141.6000000000004</v>
      </c>
      <c r="O2461" s="32">
        <f t="shared" si="365"/>
        <v>3.3935279999999998E-3</v>
      </c>
      <c r="P2461" s="32">
        <f t="shared" si="366"/>
        <v>1.0537176E-3</v>
      </c>
      <c r="Q2461" s="30">
        <f t="shared" si="367"/>
        <v>3.843157E-4</v>
      </c>
      <c r="R2461" s="94">
        <f t="shared" si="364"/>
        <v>192157</v>
      </c>
      <c r="S2461" s="60"/>
      <c r="T2461" s="60"/>
      <c r="U2461" s="60"/>
      <c r="V2461" s="61"/>
      <c r="W2461" s="96">
        <f t="shared" si="368"/>
        <v>192157</v>
      </c>
    </row>
    <row r="2462" spans="1:23" hidden="1">
      <c r="A2462" s="165" t="s">
        <v>7853</v>
      </c>
      <c r="B2462" s="162">
        <v>3214011</v>
      </c>
      <c r="C2462" s="17" t="s">
        <v>1583</v>
      </c>
      <c r="D2462" s="17" t="s">
        <v>491</v>
      </c>
      <c r="E2462" s="17" t="s">
        <v>430</v>
      </c>
      <c r="F2462" s="17" t="s">
        <v>2327</v>
      </c>
      <c r="G2462" s="20" t="s">
        <v>423</v>
      </c>
      <c r="H2462" s="20" t="s">
        <v>4724</v>
      </c>
      <c r="I2462" s="20" t="str">
        <f t="shared" si="363"/>
        <v>M Stargard (1)</v>
      </c>
      <c r="J2462" s="18" t="s">
        <v>392</v>
      </c>
      <c r="K2462" s="151">
        <v>65699</v>
      </c>
      <c r="L2462" s="154">
        <v>8516</v>
      </c>
      <c r="M2462" s="68">
        <v>30</v>
      </c>
      <c r="N2462" s="187">
        <v>5340.2</v>
      </c>
      <c r="O2462" s="32">
        <f t="shared" si="365"/>
        <v>4.5662790000000001E-4</v>
      </c>
      <c r="P2462" s="32">
        <f t="shared" si="366"/>
        <v>7.2818299999999998E-4</v>
      </c>
      <c r="Q2462" s="30">
        <f t="shared" si="367"/>
        <v>2.6558559999999997E-4</v>
      </c>
      <c r="R2462" s="94">
        <f t="shared" si="364"/>
        <v>132792</v>
      </c>
      <c r="S2462" s="60"/>
      <c r="T2462" s="60"/>
      <c r="U2462" s="60"/>
      <c r="V2462" s="61"/>
      <c r="W2462" s="96">
        <f t="shared" si="368"/>
        <v>132792</v>
      </c>
    </row>
    <row r="2463" spans="1:23" hidden="1">
      <c r="A2463" s="165" t="s">
        <v>7854</v>
      </c>
      <c r="B2463" s="162">
        <v>3214023</v>
      </c>
      <c r="C2463" s="17" t="s">
        <v>1583</v>
      </c>
      <c r="D2463" s="17" t="s">
        <v>491</v>
      </c>
      <c r="E2463" s="17" t="s">
        <v>429</v>
      </c>
      <c r="F2463" s="17" t="s">
        <v>2329</v>
      </c>
      <c r="G2463" s="20" t="s">
        <v>425</v>
      </c>
      <c r="H2463" s="20" t="s">
        <v>4725</v>
      </c>
      <c r="I2463" s="20" t="str">
        <f t="shared" si="363"/>
        <v>M-Gm Chociwel (3)</v>
      </c>
      <c r="J2463" s="18" t="s">
        <v>393</v>
      </c>
      <c r="K2463" s="151">
        <v>5363</v>
      </c>
      <c r="L2463" s="154">
        <v>783</v>
      </c>
      <c r="M2463" s="68">
        <v>40</v>
      </c>
      <c r="N2463" s="187">
        <v>4335.47</v>
      </c>
      <c r="O2463" s="32">
        <f t="shared" si="365"/>
        <v>7.4585119999999996E-3</v>
      </c>
      <c r="P2463" s="32">
        <f t="shared" si="366"/>
        <v>1.3470315E-3</v>
      </c>
      <c r="Q2463" s="30">
        <f t="shared" si="367"/>
        <v>4.9129429999999997E-4</v>
      </c>
      <c r="R2463" s="94">
        <f t="shared" si="364"/>
        <v>245647</v>
      </c>
      <c r="S2463" s="60"/>
      <c r="T2463" s="60"/>
      <c r="U2463" s="60"/>
      <c r="V2463" s="61"/>
      <c r="W2463" s="96">
        <f t="shared" si="368"/>
        <v>245647</v>
      </c>
    </row>
    <row r="2464" spans="1:23" hidden="1">
      <c r="A2464" s="165" t="s">
        <v>7855</v>
      </c>
      <c r="B2464" s="162">
        <v>3214033</v>
      </c>
      <c r="C2464" s="17" t="s">
        <v>1583</v>
      </c>
      <c r="D2464" s="17" t="s">
        <v>491</v>
      </c>
      <c r="E2464" s="17" t="s">
        <v>432</v>
      </c>
      <c r="F2464" s="17" t="s">
        <v>2329</v>
      </c>
      <c r="G2464" s="20" t="s">
        <v>425</v>
      </c>
      <c r="H2464" s="20" t="s">
        <v>4726</v>
      </c>
      <c r="I2464" s="20" t="str">
        <f t="shared" si="363"/>
        <v>M-Gm Dobrzany (3)</v>
      </c>
      <c r="J2464" s="18" t="s">
        <v>394</v>
      </c>
      <c r="K2464" s="151">
        <v>4399</v>
      </c>
      <c r="L2464" s="154">
        <v>583</v>
      </c>
      <c r="M2464" s="68">
        <v>15</v>
      </c>
      <c r="N2464" s="187">
        <v>3524.24</v>
      </c>
      <c r="O2464" s="32">
        <f t="shared" si="365"/>
        <v>3.4098658E-3</v>
      </c>
      <c r="P2464" s="32">
        <f t="shared" si="366"/>
        <v>5.6407950000000005E-4</v>
      </c>
      <c r="Q2464" s="30">
        <f t="shared" si="367"/>
        <v>2.057331E-4</v>
      </c>
      <c r="R2464" s="94">
        <f t="shared" si="364"/>
        <v>102866</v>
      </c>
      <c r="S2464" s="60"/>
      <c r="T2464" s="60"/>
      <c r="U2464" s="60"/>
      <c r="V2464" s="61"/>
      <c r="W2464" s="96">
        <f t="shared" si="368"/>
        <v>102866</v>
      </c>
    </row>
    <row r="2465" spans="1:23" hidden="1">
      <c r="A2465" s="165" t="s">
        <v>7856</v>
      </c>
      <c r="B2465" s="162">
        <v>3214042</v>
      </c>
      <c r="C2465" s="17" t="s">
        <v>1583</v>
      </c>
      <c r="D2465" s="17" t="s">
        <v>491</v>
      </c>
      <c r="E2465" s="17" t="s">
        <v>434</v>
      </c>
      <c r="F2465" s="17" t="s">
        <v>2328</v>
      </c>
      <c r="G2465" s="20" t="s">
        <v>424</v>
      </c>
      <c r="H2465" s="20" t="s">
        <v>4727</v>
      </c>
      <c r="I2465" s="20" t="str">
        <f t="shared" si="363"/>
        <v>Gm Dolice (2)</v>
      </c>
      <c r="J2465" s="18" t="s">
        <v>395</v>
      </c>
      <c r="K2465" s="151">
        <v>6887</v>
      </c>
      <c r="L2465" s="154">
        <v>992</v>
      </c>
      <c r="M2465" s="68">
        <v>44</v>
      </c>
      <c r="N2465" s="187">
        <v>4502.7299999999996</v>
      </c>
      <c r="O2465" s="32">
        <f t="shared" si="365"/>
        <v>6.3888484999999997E-3</v>
      </c>
      <c r="P2465" s="32">
        <f t="shared" si="366"/>
        <v>1.4075322E-3</v>
      </c>
      <c r="Q2465" s="30">
        <f t="shared" si="367"/>
        <v>5.1336030000000003E-4</v>
      </c>
      <c r="R2465" s="94">
        <f t="shared" si="364"/>
        <v>256680</v>
      </c>
      <c r="S2465" s="60"/>
      <c r="T2465" s="60"/>
      <c r="U2465" s="60"/>
      <c r="V2465" s="61"/>
      <c r="W2465" s="96">
        <f t="shared" si="368"/>
        <v>256680</v>
      </c>
    </row>
    <row r="2466" spans="1:23" hidden="1">
      <c r="A2466" s="165" t="s">
        <v>7857</v>
      </c>
      <c r="B2466" s="162">
        <v>3214053</v>
      </c>
      <c r="C2466" s="17" t="s">
        <v>1583</v>
      </c>
      <c r="D2466" s="17" t="s">
        <v>491</v>
      </c>
      <c r="E2466" s="17" t="s">
        <v>436</v>
      </c>
      <c r="F2466" s="17" t="s">
        <v>2329</v>
      </c>
      <c r="G2466" s="20" t="s">
        <v>425</v>
      </c>
      <c r="H2466" s="20" t="s">
        <v>4728</v>
      </c>
      <c r="I2466" s="20" t="str">
        <f t="shared" si="363"/>
        <v>M-Gm Ińsko (3)</v>
      </c>
      <c r="J2466" s="18" t="s">
        <v>396</v>
      </c>
      <c r="K2466" s="151">
        <v>2953</v>
      </c>
      <c r="L2466" s="154">
        <v>348</v>
      </c>
      <c r="M2466" s="68">
        <v>18</v>
      </c>
      <c r="N2466" s="187">
        <v>4508.8100000000004</v>
      </c>
      <c r="O2466" s="32">
        <f t="shared" si="365"/>
        <v>6.0954961000000002E-3</v>
      </c>
      <c r="P2466" s="32">
        <f t="shared" si="366"/>
        <v>4.7046389999999999E-4</v>
      </c>
      <c r="Q2466" s="30">
        <f t="shared" si="367"/>
        <v>1.7158930000000001E-4</v>
      </c>
      <c r="R2466" s="94">
        <f t="shared" si="364"/>
        <v>85794</v>
      </c>
      <c r="S2466" s="60"/>
      <c r="T2466" s="60"/>
      <c r="U2466" s="60"/>
      <c r="V2466" s="61"/>
      <c r="W2466" s="96">
        <f t="shared" si="368"/>
        <v>85794</v>
      </c>
    </row>
    <row r="2467" spans="1:23" hidden="1">
      <c r="A2467" s="165" t="s">
        <v>7858</v>
      </c>
      <c r="B2467" s="162">
        <v>3214062</v>
      </c>
      <c r="C2467" s="17" t="s">
        <v>1583</v>
      </c>
      <c r="D2467" s="17" t="s">
        <v>491</v>
      </c>
      <c r="E2467" s="17" t="s">
        <v>438</v>
      </c>
      <c r="F2467" s="17" t="s">
        <v>2328</v>
      </c>
      <c r="G2467" s="20" t="s">
        <v>424</v>
      </c>
      <c r="H2467" s="20" t="s">
        <v>4729</v>
      </c>
      <c r="I2467" s="20" t="str">
        <f t="shared" si="363"/>
        <v>Gm Kobylanka (2)</v>
      </c>
      <c r="J2467" s="18" t="s">
        <v>397</v>
      </c>
      <c r="K2467" s="151">
        <v>6939</v>
      </c>
      <c r="L2467" s="154">
        <v>1157</v>
      </c>
      <c r="M2467" s="68">
        <v>18</v>
      </c>
      <c r="N2467" s="187">
        <v>7606.14</v>
      </c>
      <c r="O2467" s="32">
        <f t="shared" si="365"/>
        <v>2.5940337000000002E-3</v>
      </c>
      <c r="P2467" s="32">
        <f t="shared" si="366"/>
        <v>3.9458869999999999E-4</v>
      </c>
      <c r="Q2467" s="30">
        <f t="shared" si="367"/>
        <v>1.439158E-4</v>
      </c>
      <c r="R2467" s="94">
        <f t="shared" si="364"/>
        <v>71957</v>
      </c>
      <c r="S2467" s="60"/>
      <c r="T2467" s="60"/>
      <c r="U2467" s="60"/>
      <c r="V2467" s="61"/>
      <c r="W2467" s="96">
        <f t="shared" si="368"/>
        <v>71957</v>
      </c>
    </row>
    <row r="2468" spans="1:23" hidden="1">
      <c r="A2468" s="165" t="s">
        <v>7859</v>
      </c>
      <c r="B2468" s="162">
        <v>3214082</v>
      </c>
      <c r="C2468" s="17" t="s">
        <v>1583</v>
      </c>
      <c r="D2468" s="17" t="s">
        <v>491</v>
      </c>
      <c r="E2468" s="17" t="s">
        <v>469</v>
      </c>
      <c r="F2468" s="17" t="s">
        <v>2328</v>
      </c>
      <c r="G2468" s="20" t="s">
        <v>424</v>
      </c>
      <c r="H2468" s="20" t="s">
        <v>4730</v>
      </c>
      <c r="I2468" s="20" t="str">
        <f t="shared" si="363"/>
        <v>Gm Marianowo (2)</v>
      </c>
      <c r="J2468" s="18" t="s">
        <v>398</v>
      </c>
      <c r="K2468" s="151">
        <v>2825</v>
      </c>
      <c r="L2468" s="154">
        <v>381</v>
      </c>
      <c r="M2468" s="68">
        <v>9</v>
      </c>
      <c r="N2468" s="187">
        <v>3311.75</v>
      </c>
      <c r="O2468" s="32">
        <f t="shared" si="365"/>
        <v>3.1858406999999999E-3</v>
      </c>
      <c r="P2468" s="32">
        <f t="shared" si="366"/>
        <v>3.6651469999999999E-4</v>
      </c>
      <c r="Q2468" s="30">
        <f t="shared" si="367"/>
        <v>1.3367659999999999E-4</v>
      </c>
      <c r="R2468" s="94">
        <f t="shared" si="364"/>
        <v>66838</v>
      </c>
      <c r="S2468" s="60"/>
      <c r="T2468" s="60"/>
      <c r="U2468" s="60"/>
      <c r="V2468" s="61"/>
      <c r="W2468" s="96">
        <f t="shared" si="368"/>
        <v>66838</v>
      </c>
    </row>
    <row r="2469" spans="1:23" hidden="1">
      <c r="A2469" s="165" t="s">
        <v>7860</v>
      </c>
      <c r="B2469" s="162">
        <v>3214092</v>
      </c>
      <c r="C2469" s="17" t="s">
        <v>1583</v>
      </c>
      <c r="D2469" s="17" t="s">
        <v>491</v>
      </c>
      <c r="E2469" s="17" t="s">
        <v>471</v>
      </c>
      <c r="F2469" s="17" t="s">
        <v>2328</v>
      </c>
      <c r="G2469" s="20" t="s">
        <v>424</v>
      </c>
      <c r="H2469" s="20" t="s">
        <v>4731</v>
      </c>
      <c r="I2469" s="20" t="str">
        <f t="shared" si="363"/>
        <v>Gm Stara Dąbrowa (2)</v>
      </c>
      <c r="J2469" s="18" t="s">
        <v>399</v>
      </c>
      <c r="K2469" s="151">
        <v>3498</v>
      </c>
      <c r="L2469" s="154">
        <v>567</v>
      </c>
      <c r="M2469" s="68">
        <v>8</v>
      </c>
      <c r="N2469" s="187">
        <v>4156.67</v>
      </c>
      <c r="O2469" s="32">
        <f t="shared" si="365"/>
        <v>2.2870210999999998E-3</v>
      </c>
      <c r="P2469" s="32">
        <f t="shared" si="366"/>
        <v>3.1196629999999999E-4</v>
      </c>
      <c r="Q2469" s="30">
        <f t="shared" si="367"/>
        <v>1.1378149999999999E-4</v>
      </c>
      <c r="R2469" s="94">
        <f t="shared" si="364"/>
        <v>56890</v>
      </c>
      <c r="S2469" s="60"/>
      <c r="T2469" s="60"/>
      <c r="U2469" s="60"/>
      <c r="V2469" s="61"/>
      <c r="W2469" s="96">
        <f t="shared" si="368"/>
        <v>56890</v>
      </c>
    </row>
    <row r="2470" spans="1:23" hidden="1">
      <c r="A2470" s="165" t="s">
        <v>7861</v>
      </c>
      <c r="B2470" s="162">
        <v>3214102</v>
      </c>
      <c r="C2470" s="17" t="s">
        <v>1583</v>
      </c>
      <c r="D2470" s="17" t="s">
        <v>491</v>
      </c>
      <c r="E2470" s="17" t="s">
        <v>484</v>
      </c>
      <c r="F2470" s="17" t="s">
        <v>2328</v>
      </c>
      <c r="G2470" s="20" t="s">
        <v>424</v>
      </c>
      <c r="H2470" s="20" t="s">
        <v>4732</v>
      </c>
      <c r="I2470" s="20" t="str">
        <f t="shared" si="363"/>
        <v>Gm Stargard (2)</v>
      </c>
      <c r="J2470" s="18" t="s">
        <v>2324</v>
      </c>
      <c r="K2470" s="151">
        <v>16157</v>
      </c>
      <c r="L2470" s="154">
        <v>2904</v>
      </c>
      <c r="M2470" s="68">
        <v>18</v>
      </c>
      <c r="N2470" s="187">
        <v>5489.49</v>
      </c>
      <c r="O2470" s="32">
        <f t="shared" si="365"/>
        <v>1.1140682E-3</v>
      </c>
      <c r="P2470" s="32">
        <f t="shared" si="366"/>
        <v>5.8935420000000001E-4</v>
      </c>
      <c r="Q2470" s="30">
        <f t="shared" si="367"/>
        <v>2.1495140000000001E-4</v>
      </c>
      <c r="R2470" s="94">
        <f t="shared" si="364"/>
        <v>107475</v>
      </c>
      <c r="S2470" s="60"/>
      <c r="T2470" s="60"/>
      <c r="U2470" s="60"/>
      <c r="V2470" s="61"/>
      <c r="W2470" s="96">
        <f t="shared" si="368"/>
        <v>107475</v>
      </c>
    </row>
    <row r="2471" spans="1:23" hidden="1">
      <c r="A2471" s="165" t="s">
        <v>7862</v>
      </c>
      <c r="B2471" s="162">
        <v>3214113</v>
      </c>
      <c r="C2471" s="17" t="s">
        <v>1583</v>
      </c>
      <c r="D2471" s="17" t="s">
        <v>491</v>
      </c>
      <c r="E2471" s="17" t="s">
        <v>486</v>
      </c>
      <c r="F2471" s="17" t="s">
        <v>2329</v>
      </c>
      <c r="G2471" s="20" t="s">
        <v>425</v>
      </c>
      <c r="H2471" s="20" t="s">
        <v>4733</v>
      </c>
      <c r="I2471" s="20" t="str">
        <f t="shared" si="363"/>
        <v>M-Gm Suchań (3)</v>
      </c>
      <c r="J2471" s="18" t="s">
        <v>400</v>
      </c>
      <c r="K2471" s="151">
        <v>4005</v>
      </c>
      <c r="L2471" s="154">
        <v>588</v>
      </c>
      <c r="M2471" s="68">
        <v>30</v>
      </c>
      <c r="N2471" s="187">
        <v>3139.68</v>
      </c>
      <c r="O2471" s="32">
        <f t="shared" si="365"/>
        <v>7.4906367E-3</v>
      </c>
      <c r="P2471" s="32">
        <f t="shared" si="366"/>
        <v>1.4028481E-3</v>
      </c>
      <c r="Q2471" s="30">
        <f t="shared" si="367"/>
        <v>5.1165189999999999E-4</v>
      </c>
      <c r="R2471" s="94">
        <f t="shared" si="364"/>
        <v>255825</v>
      </c>
      <c r="S2471" s="60"/>
      <c r="T2471" s="60"/>
      <c r="U2471" s="60"/>
      <c r="V2471" s="61"/>
      <c r="W2471" s="96">
        <f t="shared" si="368"/>
        <v>255825</v>
      </c>
    </row>
    <row r="2472" spans="1:23" hidden="1">
      <c r="A2472" s="165" t="s">
        <v>7863</v>
      </c>
      <c r="B2472" s="162">
        <v>3215011</v>
      </c>
      <c r="C2472" s="17" t="s">
        <v>1583</v>
      </c>
      <c r="D2472" s="17" t="s">
        <v>523</v>
      </c>
      <c r="E2472" s="17" t="s">
        <v>430</v>
      </c>
      <c r="F2472" s="17" t="s">
        <v>2327</v>
      </c>
      <c r="G2472" s="20" t="s">
        <v>423</v>
      </c>
      <c r="H2472" s="20" t="s">
        <v>4734</v>
      </c>
      <c r="I2472" s="20" t="str">
        <f t="shared" si="363"/>
        <v>M Szczecinek (1)</v>
      </c>
      <c r="J2472" s="18" t="s">
        <v>401</v>
      </c>
      <c r="K2472" s="151">
        <v>37101</v>
      </c>
      <c r="L2472" s="154">
        <v>5192</v>
      </c>
      <c r="M2472" s="68">
        <v>31</v>
      </c>
      <c r="N2472" s="187">
        <v>4931.22</v>
      </c>
      <c r="O2472" s="32">
        <f t="shared" si="365"/>
        <v>8.3555689999999998E-4</v>
      </c>
      <c r="P2472" s="32">
        <f t="shared" si="366"/>
        <v>8.7974400000000001E-4</v>
      </c>
      <c r="Q2472" s="30">
        <f t="shared" si="367"/>
        <v>3.2086339999999998E-4</v>
      </c>
      <c r="R2472" s="94">
        <f t="shared" si="364"/>
        <v>160431</v>
      </c>
      <c r="S2472" s="60"/>
      <c r="T2472" s="60"/>
      <c r="U2472" s="60"/>
      <c r="V2472" s="61"/>
      <c r="W2472" s="96">
        <f t="shared" si="368"/>
        <v>160431</v>
      </c>
    </row>
    <row r="2473" spans="1:23" hidden="1">
      <c r="A2473" s="165" t="s">
        <v>7864</v>
      </c>
      <c r="B2473" s="162">
        <v>3215023</v>
      </c>
      <c r="C2473" s="17" t="s">
        <v>1583</v>
      </c>
      <c r="D2473" s="17" t="s">
        <v>523</v>
      </c>
      <c r="E2473" s="17" t="s">
        <v>429</v>
      </c>
      <c r="F2473" s="17" t="s">
        <v>2329</v>
      </c>
      <c r="G2473" s="20" t="s">
        <v>425</v>
      </c>
      <c r="H2473" s="20" t="s">
        <v>4735</v>
      </c>
      <c r="I2473" s="20" t="str">
        <f t="shared" si="363"/>
        <v>M-Gm Barwice (3)</v>
      </c>
      <c r="J2473" s="18" t="s">
        <v>402</v>
      </c>
      <c r="K2473" s="151">
        <v>7575</v>
      </c>
      <c r="L2473" s="154">
        <v>980</v>
      </c>
      <c r="M2473" s="68">
        <v>36</v>
      </c>
      <c r="N2473" s="187">
        <v>4103.75</v>
      </c>
      <c r="O2473" s="32">
        <f t="shared" si="365"/>
        <v>4.7524752E-3</v>
      </c>
      <c r="P2473" s="32">
        <f t="shared" si="366"/>
        <v>1.1349194E-3</v>
      </c>
      <c r="Q2473" s="30">
        <f t="shared" si="367"/>
        <v>4.1393199999999999E-4</v>
      </c>
      <c r="R2473" s="94">
        <f t="shared" si="364"/>
        <v>206966</v>
      </c>
      <c r="S2473" s="60"/>
      <c r="T2473" s="60"/>
      <c r="U2473" s="60"/>
      <c r="V2473" s="61"/>
      <c r="W2473" s="96">
        <f t="shared" si="368"/>
        <v>206966</v>
      </c>
    </row>
    <row r="2474" spans="1:23" hidden="1">
      <c r="A2474" s="165" t="s">
        <v>7865</v>
      </c>
      <c r="B2474" s="162">
        <v>3215033</v>
      </c>
      <c r="C2474" s="17" t="s">
        <v>1583</v>
      </c>
      <c r="D2474" s="17" t="s">
        <v>523</v>
      </c>
      <c r="E2474" s="17" t="s">
        <v>432</v>
      </c>
      <c r="F2474" s="17" t="s">
        <v>2329</v>
      </c>
      <c r="G2474" s="20" t="s">
        <v>425</v>
      </c>
      <c r="H2474" s="20" t="s">
        <v>4736</v>
      </c>
      <c r="I2474" s="20" t="str">
        <f t="shared" si="363"/>
        <v>M-Gm Biały Bór (3)</v>
      </c>
      <c r="J2474" s="18" t="s">
        <v>403</v>
      </c>
      <c r="K2474" s="151">
        <v>4825</v>
      </c>
      <c r="L2474" s="154">
        <v>784</v>
      </c>
      <c r="M2474" s="68">
        <v>32</v>
      </c>
      <c r="N2474" s="187">
        <v>4786.8599999999997</v>
      </c>
      <c r="O2474" s="32">
        <f t="shared" si="365"/>
        <v>6.6321243000000002E-3</v>
      </c>
      <c r="P2474" s="32">
        <f t="shared" si="366"/>
        <v>1.0862204000000001E-3</v>
      </c>
      <c r="Q2474" s="30">
        <f t="shared" si="367"/>
        <v>3.9617029999999999E-4</v>
      </c>
      <c r="R2474" s="94">
        <f t="shared" si="364"/>
        <v>198085</v>
      </c>
      <c r="S2474" s="60"/>
      <c r="T2474" s="60"/>
      <c r="U2474" s="60"/>
      <c r="V2474" s="61"/>
      <c r="W2474" s="96">
        <f t="shared" si="368"/>
        <v>198085</v>
      </c>
    </row>
    <row r="2475" spans="1:23" hidden="1">
      <c r="A2475" s="165" t="s">
        <v>7866</v>
      </c>
      <c r="B2475" s="162">
        <v>3215043</v>
      </c>
      <c r="C2475" s="17" t="s">
        <v>1583</v>
      </c>
      <c r="D2475" s="17" t="s">
        <v>523</v>
      </c>
      <c r="E2475" s="17" t="s">
        <v>434</v>
      </c>
      <c r="F2475" s="17" t="s">
        <v>2329</v>
      </c>
      <c r="G2475" s="20" t="s">
        <v>425</v>
      </c>
      <c r="H2475" s="20" t="s">
        <v>4737</v>
      </c>
      <c r="I2475" s="20" t="str">
        <f t="shared" si="363"/>
        <v>M-Gm Borne Sulinowo (3)</v>
      </c>
      <c r="J2475" s="18" t="s">
        <v>404</v>
      </c>
      <c r="K2475" s="151">
        <v>9074</v>
      </c>
      <c r="L2475" s="154">
        <v>1114</v>
      </c>
      <c r="M2475" s="68">
        <v>11</v>
      </c>
      <c r="N2475" s="187">
        <v>4550.3999999999996</v>
      </c>
      <c r="O2475" s="32">
        <f t="shared" si="365"/>
        <v>1.2122547000000001E-3</v>
      </c>
      <c r="P2475" s="32">
        <f t="shared" si="366"/>
        <v>2.9677639999999998E-4</v>
      </c>
      <c r="Q2475" s="30">
        <f t="shared" si="367"/>
        <v>1.082413E-4</v>
      </c>
      <c r="R2475" s="94">
        <f t="shared" si="364"/>
        <v>54120</v>
      </c>
      <c r="S2475" s="60"/>
      <c r="T2475" s="60"/>
      <c r="U2475" s="60"/>
      <c r="V2475" s="61"/>
      <c r="W2475" s="96">
        <f t="shared" si="368"/>
        <v>54120</v>
      </c>
    </row>
    <row r="2476" spans="1:23" hidden="1">
      <c r="A2476" s="165" t="s">
        <v>7867</v>
      </c>
      <c r="B2476" s="162">
        <v>3215052</v>
      </c>
      <c r="C2476" s="17" t="s">
        <v>1583</v>
      </c>
      <c r="D2476" s="17" t="s">
        <v>523</v>
      </c>
      <c r="E2476" s="17" t="s">
        <v>436</v>
      </c>
      <c r="F2476" s="17" t="s">
        <v>2328</v>
      </c>
      <c r="G2476" s="20" t="s">
        <v>424</v>
      </c>
      <c r="H2476" s="20" t="s">
        <v>4738</v>
      </c>
      <c r="I2476" s="20" t="str">
        <f t="shared" si="363"/>
        <v>Gm Grzmiąca (2)</v>
      </c>
      <c r="J2476" s="18" t="s">
        <v>405</v>
      </c>
      <c r="K2476" s="151">
        <v>4179</v>
      </c>
      <c r="L2476" s="154">
        <v>558</v>
      </c>
      <c r="M2476" s="68">
        <v>23</v>
      </c>
      <c r="N2476" s="187">
        <v>3696.53</v>
      </c>
      <c r="O2476" s="32">
        <f t="shared" si="365"/>
        <v>5.5037089999999999E-3</v>
      </c>
      <c r="P2476" s="32">
        <f t="shared" si="366"/>
        <v>8.3079789999999996E-4</v>
      </c>
      <c r="Q2476" s="30">
        <f t="shared" si="367"/>
        <v>3.0301159999999999E-4</v>
      </c>
      <c r="R2476" s="94">
        <f t="shared" si="364"/>
        <v>151505</v>
      </c>
      <c r="S2476" s="60"/>
      <c r="T2476" s="60"/>
      <c r="U2476" s="60"/>
      <c r="V2476" s="61"/>
      <c r="W2476" s="96">
        <f t="shared" si="368"/>
        <v>151505</v>
      </c>
    </row>
    <row r="2477" spans="1:23" hidden="1">
      <c r="A2477" s="165" t="s">
        <v>7868</v>
      </c>
      <c r="B2477" s="162">
        <v>3215062</v>
      </c>
      <c r="C2477" s="17" t="s">
        <v>1583</v>
      </c>
      <c r="D2477" s="17" t="s">
        <v>523</v>
      </c>
      <c r="E2477" s="17" t="s">
        <v>438</v>
      </c>
      <c r="F2477" s="17" t="s">
        <v>2328</v>
      </c>
      <c r="G2477" s="20" t="s">
        <v>424</v>
      </c>
      <c r="H2477" s="20" t="s">
        <v>4739</v>
      </c>
      <c r="I2477" s="20" t="str">
        <f t="shared" si="363"/>
        <v>Gm Szczecinek (2)</v>
      </c>
      <c r="J2477" s="18" t="s">
        <v>401</v>
      </c>
      <c r="K2477" s="151">
        <v>8727</v>
      </c>
      <c r="L2477" s="154">
        <v>1283</v>
      </c>
      <c r="M2477" s="68">
        <v>5</v>
      </c>
      <c r="N2477" s="187">
        <v>4507.46</v>
      </c>
      <c r="O2477" s="32">
        <f t="shared" si="365"/>
        <v>5.7293450000000005E-4</v>
      </c>
      <c r="P2477" s="32">
        <f t="shared" si="366"/>
        <v>1.6307959999999999E-4</v>
      </c>
      <c r="Q2477" s="30">
        <f t="shared" si="367"/>
        <v>5.9478899999999997E-5</v>
      </c>
      <c r="R2477" s="94">
        <f t="shared" si="364"/>
        <v>29739</v>
      </c>
      <c r="S2477" s="60"/>
      <c r="T2477" s="60"/>
      <c r="U2477" s="60"/>
      <c r="V2477" s="61"/>
      <c r="W2477" s="96">
        <f t="shared" si="368"/>
        <v>29739</v>
      </c>
    </row>
    <row r="2478" spans="1:23" hidden="1">
      <c r="A2478" s="165" t="s">
        <v>7869</v>
      </c>
      <c r="B2478" s="162">
        <v>3216011</v>
      </c>
      <c r="C2478" s="17" t="s">
        <v>1583</v>
      </c>
      <c r="D2478" s="17" t="s">
        <v>527</v>
      </c>
      <c r="E2478" s="17" t="s">
        <v>430</v>
      </c>
      <c r="F2478" s="17" t="s">
        <v>2327</v>
      </c>
      <c r="G2478" s="20" t="s">
        <v>423</v>
      </c>
      <c r="H2478" s="20" t="s">
        <v>4740</v>
      </c>
      <c r="I2478" s="20" t="str">
        <f t="shared" si="363"/>
        <v>M Świdwin (1)</v>
      </c>
      <c r="J2478" s="18" t="s">
        <v>406</v>
      </c>
      <c r="K2478" s="151">
        <v>14217</v>
      </c>
      <c r="L2478" s="154">
        <v>1967</v>
      </c>
      <c r="M2478" s="68">
        <v>97</v>
      </c>
      <c r="N2478" s="187">
        <v>4646.43</v>
      </c>
      <c r="O2478" s="32">
        <f t="shared" si="365"/>
        <v>6.8228176999999999E-3</v>
      </c>
      <c r="P2478" s="32">
        <f t="shared" si="366"/>
        <v>2.8883427000000001E-3</v>
      </c>
      <c r="Q2478" s="30">
        <f t="shared" si="367"/>
        <v>1.0534470000000001E-3</v>
      </c>
      <c r="R2478" s="94">
        <f t="shared" si="364"/>
        <v>526723</v>
      </c>
      <c r="S2478" s="60"/>
      <c r="T2478" s="60"/>
      <c r="U2478" s="60"/>
      <c r="V2478" s="61"/>
      <c r="W2478" s="96">
        <f t="shared" si="368"/>
        <v>526723</v>
      </c>
    </row>
    <row r="2479" spans="1:23" hidden="1">
      <c r="A2479" s="165" t="s">
        <v>7870</v>
      </c>
      <c r="B2479" s="162">
        <v>3216022</v>
      </c>
      <c r="C2479" s="17" t="s">
        <v>1583</v>
      </c>
      <c r="D2479" s="17" t="s">
        <v>527</v>
      </c>
      <c r="E2479" s="17" t="s">
        <v>429</v>
      </c>
      <c r="F2479" s="17" t="s">
        <v>2328</v>
      </c>
      <c r="G2479" s="20" t="s">
        <v>424</v>
      </c>
      <c r="H2479" s="20" t="s">
        <v>4741</v>
      </c>
      <c r="I2479" s="20" t="str">
        <f t="shared" si="363"/>
        <v>Gm Brzeżno (2)</v>
      </c>
      <c r="J2479" s="18" t="s">
        <v>407</v>
      </c>
      <c r="K2479" s="151">
        <v>2477</v>
      </c>
      <c r="L2479" s="154">
        <v>405</v>
      </c>
      <c r="M2479" s="68">
        <v>5</v>
      </c>
      <c r="N2479" s="187">
        <v>3824.49</v>
      </c>
      <c r="O2479" s="32">
        <f t="shared" si="365"/>
        <v>2.0185708000000002E-3</v>
      </c>
      <c r="P2479" s="32">
        <f t="shared" si="366"/>
        <v>2.1375950000000001E-4</v>
      </c>
      <c r="Q2479" s="30">
        <f t="shared" si="367"/>
        <v>7.7963100000000006E-5</v>
      </c>
      <c r="R2479" s="94">
        <f t="shared" si="364"/>
        <v>38981</v>
      </c>
      <c r="S2479" s="60"/>
      <c r="T2479" s="60"/>
      <c r="U2479" s="60"/>
      <c r="V2479" s="61"/>
      <c r="W2479" s="96">
        <f t="shared" si="368"/>
        <v>38981</v>
      </c>
    </row>
    <row r="2480" spans="1:23" hidden="1">
      <c r="A2480" s="165" t="s">
        <v>7871</v>
      </c>
      <c r="B2480" s="162">
        <v>3216033</v>
      </c>
      <c r="C2480" s="17" t="s">
        <v>1583</v>
      </c>
      <c r="D2480" s="17" t="s">
        <v>527</v>
      </c>
      <c r="E2480" s="17" t="s">
        <v>432</v>
      </c>
      <c r="F2480" s="17" t="s">
        <v>2329</v>
      </c>
      <c r="G2480" s="20" t="s">
        <v>425</v>
      </c>
      <c r="H2480" s="20" t="s">
        <v>4742</v>
      </c>
      <c r="I2480" s="20" t="str">
        <f t="shared" si="363"/>
        <v>M-Gm Połczyn-Zdrój (3)</v>
      </c>
      <c r="J2480" s="18" t="s">
        <v>408</v>
      </c>
      <c r="K2480" s="151">
        <v>13420</v>
      </c>
      <c r="L2480" s="154">
        <v>1654</v>
      </c>
      <c r="M2480" s="68">
        <v>28</v>
      </c>
      <c r="N2480" s="187">
        <v>4365.53</v>
      </c>
      <c r="O2480" s="32">
        <f t="shared" ref="O2480:O2496" si="369" xml:space="preserve"> ROUNDDOWN(M2480/K2480,10)</f>
        <v>2.0864381E-3</v>
      </c>
      <c r="P2480" s="32">
        <f t="shared" ref="P2480:P2496" si="370">ROUNDDOWN(L2480*O2480/N2480,10)</f>
        <v>7.905039E-4</v>
      </c>
      <c r="Q2480" s="30">
        <f t="shared" ref="Q2480:Q2496" si="371">ROUNDDOWN(P2480/$P$2498,10)</f>
        <v>2.8831549999999999E-4</v>
      </c>
      <c r="R2480" s="94">
        <f t="shared" si="364"/>
        <v>144157</v>
      </c>
      <c r="S2480" s="60"/>
      <c r="T2480" s="60"/>
      <c r="U2480" s="60"/>
      <c r="V2480" s="61"/>
      <c r="W2480" s="96">
        <f t="shared" ref="W2480:W2496" si="372">MIN(R2480:U2480)</f>
        <v>144157</v>
      </c>
    </row>
    <row r="2481" spans="1:23" hidden="1">
      <c r="A2481" s="165" t="s">
        <v>7872</v>
      </c>
      <c r="B2481" s="162">
        <v>3216042</v>
      </c>
      <c r="C2481" s="17" t="s">
        <v>1583</v>
      </c>
      <c r="D2481" s="17" t="s">
        <v>527</v>
      </c>
      <c r="E2481" s="17" t="s">
        <v>434</v>
      </c>
      <c r="F2481" s="17" t="s">
        <v>2328</v>
      </c>
      <c r="G2481" s="20" t="s">
        <v>424</v>
      </c>
      <c r="H2481" s="20" t="s">
        <v>4743</v>
      </c>
      <c r="I2481" s="20" t="str">
        <f t="shared" si="363"/>
        <v>Gm Rąbino (2)</v>
      </c>
      <c r="J2481" s="18" t="s">
        <v>409</v>
      </c>
      <c r="K2481" s="151">
        <v>3176</v>
      </c>
      <c r="L2481" s="154">
        <v>413</v>
      </c>
      <c r="M2481" s="68">
        <v>8</v>
      </c>
      <c r="N2481" s="187">
        <v>5520.63</v>
      </c>
      <c r="O2481" s="32">
        <f t="shared" si="369"/>
        <v>2.5188915999999999E-3</v>
      </c>
      <c r="P2481" s="32">
        <f t="shared" si="370"/>
        <v>1.8843899999999999E-4</v>
      </c>
      <c r="Q2481" s="30">
        <f t="shared" si="371"/>
        <v>6.8728100000000004E-5</v>
      </c>
      <c r="R2481" s="94">
        <f t="shared" si="364"/>
        <v>34364</v>
      </c>
      <c r="S2481" s="60"/>
      <c r="T2481" s="60"/>
      <c r="U2481" s="60"/>
      <c r="V2481" s="61"/>
      <c r="W2481" s="96">
        <f t="shared" si="372"/>
        <v>34364</v>
      </c>
    </row>
    <row r="2482" spans="1:23" hidden="1">
      <c r="A2482" s="165" t="s">
        <v>7873</v>
      </c>
      <c r="B2482" s="162">
        <v>3216052</v>
      </c>
      <c r="C2482" s="17" t="s">
        <v>1583</v>
      </c>
      <c r="D2482" s="17" t="s">
        <v>527</v>
      </c>
      <c r="E2482" s="17" t="s">
        <v>436</v>
      </c>
      <c r="F2482" s="17" t="s">
        <v>2328</v>
      </c>
      <c r="G2482" s="20" t="s">
        <v>424</v>
      </c>
      <c r="H2482" s="20" t="s">
        <v>4744</v>
      </c>
      <c r="I2482" s="20" t="str">
        <f t="shared" si="363"/>
        <v>Gm Sławoborze (2)</v>
      </c>
      <c r="J2482" s="18" t="s">
        <v>410</v>
      </c>
      <c r="K2482" s="151">
        <v>3732</v>
      </c>
      <c r="L2482" s="154">
        <v>503</v>
      </c>
      <c r="M2482" s="68">
        <v>15</v>
      </c>
      <c r="N2482" s="187">
        <v>3791.53</v>
      </c>
      <c r="O2482" s="32">
        <f t="shared" si="369"/>
        <v>4.0192926E-3</v>
      </c>
      <c r="P2482" s="32">
        <f t="shared" si="370"/>
        <v>5.3321589999999995E-4</v>
      </c>
      <c r="Q2482" s="30">
        <f t="shared" si="371"/>
        <v>1.9447639999999999E-4</v>
      </c>
      <c r="R2482" s="94">
        <f t="shared" si="364"/>
        <v>97238</v>
      </c>
      <c r="S2482" s="60"/>
      <c r="T2482" s="60"/>
      <c r="U2482" s="60"/>
      <c r="V2482" s="61"/>
      <c r="W2482" s="96">
        <f t="shared" si="372"/>
        <v>97238</v>
      </c>
    </row>
    <row r="2483" spans="1:23" hidden="1">
      <c r="A2483" s="165" t="s">
        <v>7874</v>
      </c>
      <c r="B2483" s="162">
        <v>3216062</v>
      </c>
      <c r="C2483" s="17" t="s">
        <v>1583</v>
      </c>
      <c r="D2483" s="17" t="s">
        <v>527</v>
      </c>
      <c r="E2483" s="17" t="s">
        <v>438</v>
      </c>
      <c r="F2483" s="17" t="s">
        <v>2328</v>
      </c>
      <c r="G2483" s="20" t="s">
        <v>424</v>
      </c>
      <c r="H2483" s="20" t="s">
        <v>4745</v>
      </c>
      <c r="I2483" s="20" t="str">
        <f t="shared" si="363"/>
        <v>Gm Świdwin (2)</v>
      </c>
      <c r="J2483" s="18" t="s">
        <v>406</v>
      </c>
      <c r="K2483" s="151">
        <v>5211</v>
      </c>
      <c r="L2483" s="154">
        <v>767</v>
      </c>
      <c r="M2483" s="68">
        <v>25</v>
      </c>
      <c r="N2483" s="187">
        <v>4366.24</v>
      </c>
      <c r="O2483" s="32">
        <f t="shared" si="369"/>
        <v>4.7975435999999998E-3</v>
      </c>
      <c r="P2483" s="32">
        <f t="shared" si="370"/>
        <v>8.4276529999999998E-4</v>
      </c>
      <c r="Q2483" s="30">
        <f t="shared" si="371"/>
        <v>3.0737640000000002E-4</v>
      </c>
      <c r="R2483" s="94">
        <f t="shared" si="364"/>
        <v>153688</v>
      </c>
      <c r="S2483" s="60"/>
      <c r="T2483" s="60"/>
      <c r="U2483" s="60"/>
      <c r="V2483" s="61"/>
      <c r="W2483" s="96">
        <f t="shared" si="372"/>
        <v>153688</v>
      </c>
    </row>
    <row r="2484" spans="1:23" hidden="1">
      <c r="A2484" s="165" t="s">
        <v>7875</v>
      </c>
      <c r="B2484" s="162">
        <v>3217011</v>
      </c>
      <c r="C2484" s="17" t="s">
        <v>1583</v>
      </c>
      <c r="D2484" s="17" t="s">
        <v>534</v>
      </c>
      <c r="E2484" s="17" t="s">
        <v>430</v>
      </c>
      <c r="F2484" s="17" t="s">
        <v>2327</v>
      </c>
      <c r="G2484" s="20" t="s">
        <v>423</v>
      </c>
      <c r="H2484" s="20" t="s">
        <v>4746</v>
      </c>
      <c r="I2484" s="20" t="str">
        <f t="shared" si="363"/>
        <v>M Wałcz (1)</v>
      </c>
      <c r="J2484" s="18" t="s">
        <v>411</v>
      </c>
      <c r="K2484" s="151">
        <v>22972</v>
      </c>
      <c r="L2484" s="154">
        <v>2822</v>
      </c>
      <c r="M2484" s="68">
        <v>30</v>
      </c>
      <c r="N2484" s="187">
        <v>5268.79</v>
      </c>
      <c r="O2484" s="32">
        <f t="shared" si="369"/>
        <v>1.3059376000000001E-3</v>
      </c>
      <c r="P2484" s="32">
        <f t="shared" si="370"/>
        <v>6.9946910000000001E-4</v>
      </c>
      <c r="Q2484" s="30">
        <f t="shared" si="371"/>
        <v>2.5511289999999997E-4</v>
      </c>
      <c r="R2484" s="94">
        <f t="shared" si="364"/>
        <v>127556</v>
      </c>
      <c r="S2484" s="60"/>
      <c r="T2484" s="60"/>
      <c r="U2484" s="60"/>
      <c r="V2484" s="61"/>
      <c r="W2484" s="96">
        <f t="shared" si="372"/>
        <v>127556</v>
      </c>
    </row>
    <row r="2485" spans="1:23" hidden="1">
      <c r="A2485" s="165" t="s">
        <v>7876</v>
      </c>
      <c r="B2485" s="162">
        <v>3217023</v>
      </c>
      <c r="C2485" s="17" t="s">
        <v>1583</v>
      </c>
      <c r="D2485" s="17" t="s">
        <v>534</v>
      </c>
      <c r="E2485" s="17" t="s">
        <v>429</v>
      </c>
      <c r="F2485" s="17" t="s">
        <v>2329</v>
      </c>
      <c r="G2485" s="20" t="s">
        <v>425</v>
      </c>
      <c r="H2485" s="20" t="s">
        <v>4747</v>
      </c>
      <c r="I2485" s="20" t="str">
        <f t="shared" si="363"/>
        <v>M-Gm Człopa (3)</v>
      </c>
      <c r="J2485" s="18" t="s">
        <v>412</v>
      </c>
      <c r="K2485" s="151">
        <v>4414</v>
      </c>
      <c r="L2485" s="154">
        <v>602</v>
      </c>
      <c r="M2485" s="68">
        <v>43</v>
      </c>
      <c r="N2485" s="187">
        <v>4091.33</v>
      </c>
      <c r="O2485" s="32">
        <f t="shared" si="369"/>
        <v>9.7417308000000008E-3</v>
      </c>
      <c r="P2485" s="32">
        <f t="shared" si="370"/>
        <v>1.4334023E-3</v>
      </c>
      <c r="Q2485" s="30">
        <f t="shared" si="371"/>
        <v>5.227958E-4</v>
      </c>
      <c r="R2485" s="94">
        <f t="shared" si="364"/>
        <v>261397</v>
      </c>
      <c r="S2485" s="60"/>
      <c r="T2485" s="60"/>
      <c r="U2485" s="60"/>
      <c r="V2485" s="61"/>
      <c r="W2485" s="96">
        <f t="shared" si="372"/>
        <v>261397</v>
      </c>
    </row>
    <row r="2486" spans="1:23" hidden="1">
      <c r="A2486" s="165" t="s">
        <v>7877</v>
      </c>
      <c r="B2486" s="162">
        <v>3217033</v>
      </c>
      <c r="C2486" s="17" t="s">
        <v>1583</v>
      </c>
      <c r="D2486" s="17" t="s">
        <v>534</v>
      </c>
      <c r="E2486" s="17" t="s">
        <v>432</v>
      </c>
      <c r="F2486" s="17" t="s">
        <v>2329</v>
      </c>
      <c r="G2486" s="20" t="s">
        <v>425</v>
      </c>
      <c r="H2486" s="20" t="s">
        <v>4748</v>
      </c>
      <c r="I2486" s="20" t="str">
        <f t="shared" si="363"/>
        <v>M-Gm Mirosławiec (3)</v>
      </c>
      <c r="J2486" s="18" t="s">
        <v>413</v>
      </c>
      <c r="K2486" s="151">
        <v>5151</v>
      </c>
      <c r="L2486" s="154">
        <v>728</v>
      </c>
      <c r="M2486" s="68">
        <v>5</v>
      </c>
      <c r="N2486" s="187">
        <v>5435.46</v>
      </c>
      <c r="O2486" s="32">
        <f t="shared" si="369"/>
        <v>9.7068529999999999E-4</v>
      </c>
      <c r="P2486" s="32">
        <f t="shared" si="370"/>
        <v>1.3000899999999999E-4</v>
      </c>
      <c r="Q2486" s="30">
        <f t="shared" si="371"/>
        <v>4.7417299999999997E-5</v>
      </c>
      <c r="R2486" s="94">
        <f t="shared" si="364"/>
        <v>23708</v>
      </c>
      <c r="S2486" s="60"/>
      <c r="T2486" s="60"/>
      <c r="U2486" s="60"/>
      <c r="V2486" s="61"/>
      <c r="W2486" s="96">
        <f t="shared" si="372"/>
        <v>23708</v>
      </c>
    </row>
    <row r="2487" spans="1:23" hidden="1">
      <c r="A2487" s="165" t="s">
        <v>7878</v>
      </c>
      <c r="B2487" s="162">
        <v>3217043</v>
      </c>
      <c r="C2487" s="17" t="s">
        <v>1583</v>
      </c>
      <c r="D2487" s="17" t="s">
        <v>534</v>
      </c>
      <c r="E2487" s="17" t="s">
        <v>434</v>
      </c>
      <c r="F2487" s="17" t="s">
        <v>2329</v>
      </c>
      <c r="G2487" s="20" t="s">
        <v>425</v>
      </c>
      <c r="H2487" s="20" t="s">
        <v>4749</v>
      </c>
      <c r="I2487" s="20" t="str">
        <f t="shared" si="363"/>
        <v>M-Gm Tuczno (3)</v>
      </c>
      <c r="J2487" s="18" t="s">
        <v>414</v>
      </c>
      <c r="K2487" s="151">
        <v>4349</v>
      </c>
      <c r="L2487" s="154">
        <v>579</v>
      </c>
      <c r="M2487" s="68">
        <v>9</v>
      </c>
      <c r="N2487" s="187">
        <v>4067.92</v>
      </c>
      <c r="O2487" s="32">
        <f t="shared" si="369"/>
        <v>2.0694412000000001E-3</v>
      </c>
      <c r="P2487" s="32">
        <f t="shared" si="370"/>
        <v>2.9455010000000001E-4</v>
      </c>
      <c r="Q2487" s="30">
        <f t="shared" si="371"/>
        <v>1.0742940000000001E-4</v>
      </c>
      <c r="R2487" s="94">
        <f t="shared" si="364"/>
        <v>53714</v>
      </c>
      <c r="S2487" s="60"/>
      <c r="T2487" s="60"/>
      <c r="U2487" s="60"/>
      <c r="V2487" s="61"/>
      <c r="W2487" s="96">
        <f t="shared" si="372"/>
        <v>53714</v>
      </c>
    </row>
    <row r="2488" spans="1:23" hidden="1">
      <c r="A2488" s="165" t="s">
        <v>7879</v>
      </c>
      <c r="B2488" s="162">
        <v>3217052</v>
      </c>
      <c r="C2488" s="17" t="s">
        <v>1583</v>
      </c>
      <c r="D2488" s="17" t="s">
        <v>534</v>
      </c>
      <c r="E2488" s="17" t="s">
        <v>436</v>
      </c>
      <c r="F2488" s="17" t="s">
        <v>2328</v>
      </c>
      <c r="G2488" s="20" t="s">
        <v>424</v>
      </c>
      <c r="H2488" s="20" t="s">
        <v>4750</v>
      </c>
      <c r="I2488" s="20" t="str">
        <f t="shared" si="363"/>
        <v>Gm Wałcz (2)</v>
      </c>
      <c r="J2488" s="18" t="s">
        <v>411</v>
      </c>
      <c r="K2488" s="151">
        <v>12026</v>
      </c>
      <c r="L2488" s="154">
        <v>1781</v>
      </c>
      <c r="M2488" s="68">
        <v>62</v>
      </c>
      <c r="N2488" s="187">
        <v>4434.4399999999996</v>
      </c>
      <c r="O2488" s="32">
        <f t="shared" si="369"/>
        <v>5.1554964E-3</v>
      </c>
      <c r="P2488" s="32">
        <f t="shared" si="370"/>
        <v>2.0705972E-3</v>
      </c>
      <c r="Q2488" s="30">
        <f t="shared" si="371"/>
        <v>7.5519580000000001E-4</v>
      </c>
      <c r="R2488" s="94">
        <f t="shared" si="364"/>
        <v>377597</v>
      </c>
      <c r="S2488" s="60"/>
      <c r="T2488" s="60"/>
      <c r="U2488" s="60"/>
      <c r="V2488" s="61"/>
      <c r="W2488" s="96">
        <f t="shared" si="372"/>
        <v>377597</v>
      </c>
    </row>
    <row r="2489" spans="1:23" hidden="1">
      <c r="A2489" s="165" t="s">
        <v>7880</v>
      </c>
      <c r="B2489" s="162">
        <v>3218013</v>
      </c>
      <c r="C2489" s="17" t="s">
        <v>1583</v>
      </c>
      <c r="D2489" s="17" t="s">
        <v>540</v>
      </c>
      <c r="E2489" s="17" t="s">
        <v>430</v>
      </c>
      <c r="F2489" s="17" t="s">
        <v>2329</v>
      </c>
      <c r="G2489" s="20" t="s">
        <v>425</v>
      </c>
      <c r="H2489" s="20" t="s">
        <v>4614</v>
      </c>
      <c r="I2489" s="20" t="str">
        <f t="shared" si="363"/>
        <v>M-Gm Dobra (3)</v>
      </c>
      <c r="J2489" s="18" t="s">
        <v>1228</v>
      </c>
      <c r="K2489" s="151">
        <v>3796</v>
      </c>
      <c r="L2489" s="154">
        <v>517</v>
      </c>
      <c r="M2489" s="68">
        <v>13</v>
      </c>
      <c r="N2489" s="187">
        <v>3520.51</v>
      </c>
      <c r="O2489" s="32">
        <f t="shared" si="369"/>
        <v>3.4246575E-3</v>
      </c>
      <c r="P2489" s="32">
        <f t="shared" si="370"/>
        <v>5.0292369999999998E-4</v>
      </c>
      <c r="Q2489" s="30">
        <f t="shared" si="371"/>
        <v>1.834281E-4</v>
      </c>
      <c r="R2489" s="94">
        <f t="shared" si="364"/>
        <v>91714</v>
      </c>
      <c r="S2489" s="60"/>
      <c r="T2489" s="60"/>
      <c r="U2489" s="60"/>
      <c r="V2489" s="61"/>
      <c r="W2489" s="96">
        <f t="shared" si="372"/>
        <v>91714</v>
      </c>
    </row>
    <row r="2490" spans="1:23" hidden="1">
      <c r="A2490" s="165" t="s">
        <v>7881</v>
      </c>
      <c r="B2490" s="162">
        <v>3218023</v>
      </c>
      <c r="C2490" s="17" t="s">
        <v>1583</v>
      </c>
      <c r="D2490" s="17" t="s">
        <v>540</v>
      </c>
      <c r="E2490" s="17" t="s">
        <v>429</v>
      </c>
      <c r="F2490" s="17" t="s">
        <v>2329</v>
      </c>
      <c r="G2490" s="20" t="s">
        <v>425</v>
      </c>
      <c r="H2490" s="20" t="s">
        <v>4751</v>
      </c>
      <c r="I2490" s="20" t="str">
        <f t="shared" si="363"/>
        <v>M-Gm Łobez (3)</v>
      </c>
      <c r="J2490" s="18" t="s">
        <v>415</v>
      </c>
      <c r="K2490" s="151">
        <v>12523</v>
      </c>
      <c r="L2490" s="154">
        <v>1748</v>
      </c>
      <c r="M2490" s="68">
        <v>12</v>
      </c>
      <c r="N2490" s="187">
        <v>5004.3500000000004</v>
      </c>
      <c r="O2490" s="32">
        <f t="shared" si="369"/>
        <v>9.5823679999999995E-4</v>
      </c>
      <c r="P2490" s="32">
        <f t="shared" si="370"/>
        <v>3.3470830000000002E-4</v>
      </c>
      <c r="Q2490" s="30">
        <f t="shared" si="371"/>
        <v>1.2207599999999999E-4</v>
      </c>
      <c r="R2490" s="94">
        <f t="shared" si="364"/>
        <v>61038</v>
      </c>
      <c r="S2490" s="60"/>
      <c r="T2490" s="60"/>
      <c r="U2490" s="60"/>
      <c r="V2490" s="61"/>
      <c r="W2490" s="96">
        <f t="shared" si="372"/>
        <v>61038</v>
      </c>
    </row>
    <row r="2491" spans="1:23" hidden="1">
      <c r="A2491" s="165" t="s">
        <v>7882</v>
      </c>
      <c r="B2491" s="162">
        <v>3218032</v>
      </c>
      <c r="C2491" s="17" t="s">
        <v>1583</v>
      </c>
      <c r="D2491" s="17" t="s">
        <v>540</v>
      </c>
      <c r="E2491" s="17" t="s">
        <v>432</v>
      </c>
      <c r="F2491" s="17" t="s">
        <v>2328</v>
      </c>
      <c r="G2491" s="20" t="s">
        <v>424</v>
      </c>
      <c r="H2491" s="20" t="s">
        <v>4752</v>
      </c>
      <c r="I2491" s="20" t="str">
        <f t="shared" si="363"/>
        <v>Gm Radowo Małe (2)</v>
      </c>
      <c r="J2491" s="18" t="s">
        <v>416</v>
      </c>
      <c r="K2491" s="151">
        <v>3127</v>
      </c>
      <c r="L2491" s="154">
        <v>416</v>
      </c>
      <c r="M2491" s="68">
        <v>12</v>
      </c>
      <c r="N2491" s="187">
        <v>3227.38</v>
      </c>
      <c r="O2491" s="32">
        <f t="shared" si="369"/>
        <v>3.8375439E-3</v>
      </c>
      <c r="P2491" s="32">
        <f t="shared" si="370"/>
        <v>4.9464829999999998E-4</v>
      </c>
      <c r="Q2491" s="30">
        <f t="shared" si="371"/>
        <v>1.8040990000000001E-4</v>
      </c>
      <c r="R2491" s="94">
        <f t="shared" si="364"/>
        <v>90204</v>
      </c>
      <c r="S2491" s="60"/>
      <c r="T2491" s="60"/>
      <c r="U2491" s="60"/>
      <c r="V2491" s="61"/>
      <c r="W2491" s="96">
        <f t="shared" si="372"/>
        <v>90204</v>
      </c>
    </row>
    <row r="2492" spans="1:23" hidden="1">
      <c r="A2492" s="165" t="s">
        <v>7883</v>
      </c>
      <c r="B2492" s="162">
        <v>3218043</v>
      </c>
      <c r="C2492" s="17" t="s">
        <v>1583</v>
      </c>
      <c r="D2492" s="17" t="s">
        <v>540</v>
      </c>
      <c r="E2492" s="17" t="s">
        <v>434</v>
      </c>
      <c r="F2492" s="17" t="s">
        <v>2329</v>
      </c>
      <c r="G2492" s="20" t="s">
        <v>425</v>
      </c>
      <c r="H2492" s="20" t="s">
        <v>4753</v>
      </c>
      <c r="I2492" s="20" t="str">
        <f t="shared" si="363"/>
        <v>M-Gm Resko (3)</v>
      </c>
      <c r="J2492" s="18" t="s">
        <v>417</v>
      </c>
      <c r="K2492" s="151">
        <v>6984</v>
      </c>
      <c r="L2492" s="154">
        <v>907</v>
      </c>
      <c r="M2492" s="68">
        <v>16</v>
      </c>
      <c r="N2492" s="187">
        <v>5263.5</v>
      </c>
      <c r="O2492" s="32">
        <f t="shared" si="369"/>
        <v>2.2909507000000002E-3</v>
      </c>
      <c r="P2492" s="32">
        <f t="shared" si="370"/>
        <v>3.9477380000000001E-4</v>
      </c>
      <c r="Q2492" s="30">
        <f t="shared" si="371"/>
        <v>1.439833E-4</v>
      </c>
      <c r="R2492" s="94">
        <f t="shared" si="364"/>
        <v>71991</v>
      </c>
      <c r="S2492" s="60"/>
      <c r="T2492" s="60"/>
      <c r="U2492" s="60"/>
      <c r="V2492" s="61"/>
      <c r="W2492" s="96">
        <f t="shared" si="372"/>
        <v>71991</v>
      </c>
    </row>
    <row r="2493" spans="1:23" hidden="1">
      <c r="A2493" s="165" t="s">
        <v>7884</v>
      </c>
      <c r="B2493" s="162">
        <v>3218053</v>
      </c>
      <c r="C2493" s="17" t="s">
        <v>1583</v>
      </c>
      <c r="D2493" s="17" t="s">
        <v>540</v>
      </c>
      <c r="E2493" s="17" t="s">
        <v>436</v>
      </c>
      <c r="F2493" s="17" t="s">
        <v>2329</v>
      </c>
      <c r="G2493" s="20" t="s">
        <v>425</v>
      </c>
      <c r="H2493" s="20" t="s">
        <v>4754</v>
      </c>
      <c r="I2493" s="20" t="str">
        <f t="shared" si="363"/>
        <v>M-Gm Węgorzyno (3)</v>
      </c>
      <c r="J2493" s="18" t="s">
        <v>418</v>
      </c>
      <c r="K2493" s="151">
        <v>6189</v>
      </c>
      <c r="L2493" s="154">
        <v>808</v>
      </c>
      <c r="M2493" s="68">
        <v>17</v>
      </c>
      <c r="N2493" s="187">
        <v>4579.38</v>
      </c>
      <c r="O2493" s="32">
        <f t="shared" si="369"/>
        <v>2.7468088000000002E-3</v>
      </c>
      <c r="P2493" s="32">
        <f t="shared" si="370"/>
        <v>4.8465539999999999E-4</v>
      </c>
      <c r="Q2493" s="30">
        <f t="shared" si="371"/>
        <v>1.767653E-4</v>
      </c>
      <c r="R2493" s="94">
        <f t="shared" si="364"/>
        <v>88382</v>
      </c>
      <c r="S2493" s="60"/>
      <c r="T2493" s="60"/>
      <c r="U2493" s="60"/>
      <c r="V2493" s="61"/>
      <c r="W2493" s="96">
        <f t="shared" si="372"/>
        <v>88382</v>
      </c>
    </row>
    <row r="2494" spans="1:23" hidden="1">
      <c r="A2494" s="165" t="s">
        <v>7885</v>
      </c>
      <c r="B2494" s="162">
        <v>3261011</v>
      </c>
      <c r="C2494" s="17" t="s">
        <v>1583</v>
      </c>
      <c r="D2494" s="17" t="s">
        <v>604</v>
      </c>
      <c r="E2494" s="17" t="s">
        <v>430</v>
      </c>
      <c r="F2494" s="17" t="s">
        <v>2327</v>
      </c>
      <c r="G2494" s="20" t="s">
        <v>423</v>
      </c>
      <c r="H2494" s="20" t="s">
        <v>4755</v>
      </c>
      <c r="I2494" s="20" t="str">
        <f t="shared" si="363"/>
        <v>M Koszalin (1)</v>
      </c>
      <c r="J2494" s="18" t="s">
        <v>419</v>
      </c>
      <c r="K2494" s="151">
        <v>104582</v>
      </c>
      <c r="L2494" s="154">
        <v>13113</v>
      </c>
      <c r="M2494" s="68">
        <v>74</v>
      </c>
      <c r="N2494" s="187">
        <v>6955.47</v>
      </c>
      <c r="O2494" s="32">
        <f t="shared" si="369"/>
        <v>7.0757869999999996E-4</v>
      </c>
      <c r="P2494" s="32">
        <f t="shared" si="370"/>
        <v>1.3339831E-3</v>
      </c>
      <c r="Q2494" s="30">
        <f t="shared" si="371"/>
        <v>4.8653519999999998E-4</v>
      </c>
      <c r="R2494" s="94">
        <f t="shared" si="364"/>
        <v>243267</v>
      </c>
      <c r="S2494" s="60"/>
      <c r="T2494" s="60"/>
      <c r="U2494" s="60"/>
      <c r="V2494" s="61"/>
      <c r="W2494" s="96">
        <f t="shared" si="372"/>
        <v>243267</v>
      </c>
    </row>
    <row r="2495" spans="1:23" hidden="1">
      <c r="A2495" s="165" t="s">
        <v>7886</v>
      </c>
      <c r="B2495" s="162">
        <v>3262011</v>
      </c>
      <c r="C2495" s="17" t="s">
        <v>1583</v>
      </c>
      <c r="D2495" s="17" t="s">
        <v>606</v>
      </c>
      <c r="E2495" s="17" t="s">
        <v>430</v>
      </c>
      <c r="F2495" s="17" t="s">
        <v>2327</v>
      </c>
      <c r="G2495" s="20" t="s">
        <v>423</v>
      </c>
      <c r="H2495" s="20" t="s">
        <v>4756</v>
      </c>
      <c r="I2495" s="20" t="str">
        <f t="shared" si="363"/>
        <v>M Szczecin (1)</v>
      </c>
      <c r="J2495" s="18" t="s">
        <v>420</v>
      </c>
      <c r="K2495" s="151">
        <v>383786</v>
      </c>
      <c r="L2495" s="154">
        <v>46524</v>
      </c>
      <c r="M2495" s="68">
        <v>637</v>
      </c>
      <c r="N2495" s="187">
        <v>8072.98</v>
      </c>
      <c r="O2495" s="32">
        <f t="shared" si="369"/>
        <v>1.6597790999999999E-3</v>
      </c>
      <c r="P2495" s="32">
        <f t="shared" si="370"/>
        <v>9.5651868999999997E-3</v>
      </c>
      <c r="Q2495" s="30">
        <f t="shared" si="371"/>
        <v>3.4886504E-3</v>
      </c>
      <c r="R2495" s="94">
        <f t="shared" si="364"/>
        <v>1744325</v>
      </c>
      <c r="S2495" s="60"/>
      <c r="T2495" s="60"/>
      <c r="U2495" s="60"/>
      <c r="V2495" s="61"/>
      <c r="W2495" s="96">
        <f t="shared" si="372"/>
        <v>1744325</v>
      </c>
    </row>
    <row r="2496" spans="1:23" hidden="1">
      <c r="A2496" s="165" t="s">
        <v>7887</v>
      </c>
      <c r="B2496" s="162">
        <v>3263011</v>
      </c>
      <c r="C2496" s="17" t="s">
        <v>1583</v>
      </c>
      <c r="D2496" s="17" t="s">
        <v>739</v>
      </c>
      <c r="E2496" s="17" t="s">
        <v>430</v>
      </c>
      <c r="F2496" s="17" t="s">
        <v>2327</v>
      </c>
      <c r="G2496" s="20" t="s">
        <v>423</v>
      </c>
      <c r="H2496" s="20" t="s">
        <v>4757</v>
      </c>
      <c r="I2496" s="20" t="str">
        <f t="shared" si="363"/>
        <v>M Świnoujście (1)</v>
      </c>
      <c r="J2496" s="18" t="s">
        <v>421</v>
      </c>
      <c r="K2496" s="151">
        <v>38188</v>
      </c>
      <c r="L2496" s="154">
        <v>4248</v>
      </c>
      <c r="M2496" s="68">
        <v>6</v>
      </c>
      <c r="N2496" s="187">
        <v>9619.18</v>
      </c>
      <c r="O2496" s="32">
        <f t="shared" si="369"/>
        <v>1.5711739999999999E-4</v>
      </c>
      <c r="P2496" s="32">
        <f t="shared" si="370"/>
        <v>6.9385800000000002E-5</v>
      </c>
      <c r="Q2496" s="30">
        <f t="shared" si="371"/>
        <v>2.5306599999999999E-5</v>
      </c>
      <c r="R2496" s="94">
        <f t="shared" si="364"/>
        <v>12653</v>
      </c>
      <c r="S2496" s="60"/>
      <c r="T2496" s="60"/>
      <c r="U2496" s="60"/>
      <c r="V2496" s="61"/>
      <c r="W2496" s="96">
        <f t="shared" si="372"/>
        <v>12653</v>
      </c>
    </row>
    <row r="2497" spans="1:23" s="7" customFormat="1" hidden="1">
      <c r="A2497" s="166"/>
      <c r="B2497" s="143"/>
      <c r="C2497" s="21">
        <v>32</v>
      </c>
      <c r="D2497" s="22" t="s">
        <v>4775</v>
      </c>
      <c r="E2497" s="23"/>
      <c r="F2497" s="23"/>
      <c r="G2497" s="24"/>
      <c r="H2497" s="24"/>
      <c r="I2497" s="64" t="str">
        <f t="shared" si="363"/>
        <v xml:space="preserve"> </v>
      </c>
      <c r="J2497" s="25"/>
      <c r="K2497" s="153">
        <f>SUM(K2384:K2496)</f>
        <v>1612680</v>
      </c>
      <c r="L2497" s="153">
        <f>SUM(L2384:L2496)</f>
        <v>215028</v>
      </c>
      <c r="M2497" s="62"/>
      <c r="N2497" s="63"/>
      <c r="O2497" s="63">
        <f>SUM(O2383:O2496)</f>
        <v>0.35</v>
      </c>
      <c r="P2497" s="63">
        <f>SUM(P2383:P2496)</f>
        <v>0.08</v>
      </c>
      <c r="Q2497" s="63">
        <f>SUM(Q2383:Q2496)</f>
        <v>0.03</v>
      </c>
      <c r="R2497" s="84"/>
      <c r="S2497" s="50">
        <f>SUM(S2383:S2496)</f>
        <v>0</v>
      </c>
      <c r="T2497" s="50">
        <f>SUM(T2384:T2496)</f>
        <v>0</v>
      </c>
      <c r="U2497" s="50">
        <f t="shared" ref="U2497:V2497" si="373">SUM(U2384:U2496)</f>
        <v>0</v>
      </c>
      <c r="V2497" s="50">
        <f t="shared" si="373"/>
        <v>0</v>
      </c>
      <c r="W2497" s="50">
        <f>SUM(W2384:W2496)</f>
        <v>15046036</v>
      </c>
    </row>
    <row r="2498" spans="1:23" s="7" customFormat="1" ht="14.25" hidden="1" customHeight="1">
      <c r="A2498" s="166"/>
      <c r="B2498" s="143"/>
      <c r="C2498" s="85"/>
      <c r="D2498" s="64"/>
      <c r="E2498" s="85"/>
      <c r="F2498" s="85"/>
      <c r="G2498" s="86"/>
      <c r="H2498" s="86"/>
      <c r="I2498" s="86"/>
      <c r="J2498" s="87"/>
      <c r="K2498" s="159">
        <f>SUM(K172+K317+K531+K614+K792+K976+K1291+K1363+K1524+K1644+K1768+K1936+K2039+K2156+K2383+K2497)</f>
        <v>37332510</v>
      </c>
      <c r="L2498" s="159">
        <f>SUM(L172+L317+L531+L614+L792+L976+L1291+L1363+L1524+L1644+L1768+L1936+L2039+L2156+L2383+L2497)</f>
        <v>5238384</v>
      </c>
      <c r="M2498" s="88"/>
      <c r="N2498" s="89"/>
      <c r="O2498" s="126"/>
      <c r="P2498" s="127">
        <f>SUM(P3:P2496)</f>
        <v>2.7418014814</v>
      </c>
      <c r="Q2498" s="128"/>
      <c r="R2498" s="63"/>
      <c r="S2498" s="84"/>
      <c r="T2498" s="84"/>
      <c r="U2498" s="84"/>
      <c r="V2498" s="84"/>
      <c r="W2498" s="140">
        <f>SUM(W172+W317+W531+W614+W792+W976+W1291+W1363+W1524+W1644+W1768+W1936+W2039+W2156+W2383+W2497)</f>
        <v>499998788</v>
      </c>
    </row>
    <row r="2499" spans="1:23">
      <c r="C2499" s="2"/>
      <c r="D2499" s="2"/>
      <c r="E2499" s="2"/>
      <c r="L2499" s="28"/>
      <c r="N2499" s="16"/>
    </row>
    <row r="2500" spans="1:23">
      <c r="K2500" s="145"/>
      <c r="L2500" s="28"/>
      <c r="W2500" s="130"/>
    </row>
    <row r="2501" spans="1:23">
      <c r="L2501" s="28"/>
    </row>
    <row r="2502" spans="1:23">
      <c r="L2502" s="28"/>
    </row>
    <row r="2503" spans="1:23">
      <c r="L2503" s="28"/>
    </row>
    <row r="2504" spans="1:23">
      <c r="L2504" s="28"/>
    </row>
    <row r="2505" spans="1:23">
      <c r="L2505" s="28"/>
      <c r="Q2505" s="9"/>
      <c r="R2505" s="15"/>
    </row>
    <row r="2506" spans="1:23">
      <c r="L2506" s="28"/>
      <c r="Q2506" s="9"/>
      <c r="R2506" s="15"/>
    </row>
    <row r="2507" spans="1:23">
      <c r="L2507" s="28"/>
      <c r="Q2507" s="9"/>
      <c r="R2507" s="15"/>
    </row>
    <row r="2508" spans="1:23">
      <c r="L2508" s="28"/>
      <c r="Q2508" s="9"/>
      <c r="R2508" s="15"/>
    </row>
    <row r="2509" spans="1:23">
      <c r="L2509" s="28"/>
      <c r="Q2509" s="9"/>
      <c r="R2509" s="15"/>
    </row>
    <row r="2510" spans="1:23">
      <c r="L2510" s="28"/>
      <c r="Q2510" s="9"/>
      <c r="R2510" s="15"/>
    </row>
    <row r="2511" spans="1:23">
      <c r="L2511" s="28"/>
      <c r="Q2511" s="9"/>
      <c r="R2511" s="15"/>
    </row>
    <row r="2512" spans="1:23">
      <c r="L2512" s="28"/>
      <c r="Q2512" s="9"/>
      <c r="R2512" s="15"/>
    </row>
    <row r="2513" spans="12:23">
      <c r="L2513" s="28"/>
      <c r="Q2513" s="9"/>
      <c r="R2513" s="15"/>
    </row>
    <row r="2514" spans="12:23">
      <c r="L2514" s="28"/>
      <c r="Q2514" s="9"/>
      <c r="R2514" s="15"/>
    </row>
    <row r="2515" spans="12:23">
      <c r="L2515" s="28"/>
      <c r="Q2515" s="9"/>
      <c r="R2515" s="15"/>
    </row>
    <row r="2516" spans="12:23">
      <c r="L2516" s="28"/>
      <c r="Q2516" s="9"/>
      <c r="R2516" s="15"/>
    </row>
    <row r="2517" spans="12:23">
      <c r="Q2517" s="9"/>
      <c r="R2517" s="15"/>
    </row>
    <row r="2518" spans="12:23">
      <c r="Q2518" s="9"/>
      <c r="R2518" s="15"/>
    </row>
    <row r="2519" spans="12:23">
      <c r="Q2519" s="9"/>
      <c r="R2519" s="15"/>
    </row>
    <row r="2520" spans="12:23">
      <c r="Q2520" s="9"/>
      <c r="R2520" s="15"/>
    </row>
    <row r="2521" spans="12:23">
      <c r="W2521" s="130"/>
    </row>
  </sheetData>
  <sheetProtection selectLockedCells="1" sort="0" autoFilter="0" selectUnlockedCells="1"/>
  <autoFilter ref="A2:W2498" xr:uid="{00000000-0001-0000-0000-000000000000}">
    <filterColumn colId="2">
      <filters>
        <filter val="24"/>
      </filters>
    </filterColumn>
  </autoFilter>
  <phoneticPr fontId="0" type="noConversion"/>
  <printOptions horizontalCentered="1"/>
  <pageMargins left="0.78740157480314965" right="0.78740157480314965" top="0.78740157480314965" bottom="0.98425196850393704" header="0.31496062992125984" footer="0.51181102362204722"/>
  <pageSetup paperSize="9" orientation="landscape" horizontalDpi="300" verticalDpi="300" r:id="rId1"/>
  <headerFooter alignWithMargins="0">
    <oddFooter>&amp;C&amp;P z &amp;N</oddFooter>
  </headerFooter>
  <rowBreaks count="15" manualBreakCount="15">
    <brk id="172" max="16383" man="1"/>
    <brk id="317" max="16383" man="1"/>
    <brk id="531" max="16383" man="1"/>
    <brk id="615" max="16383" man="1"/>
    <brk id="793" max="16383" man="1"/>
    <brk id="976" max="16383" man="1"/>
    <brk id="1291" max="16383" man="1"/>
    <brk id="1363" max="16383" man="1"/>
    <brk id="1524" max="16383" man="1"/>
    <brk id="1643" max="16383" man="1"/>
    <brk id="1767" max="16383" man="1"/>
    <brk id="1935" max="16383" man="1"/>
    <brk id="2038" max="16383" man="1"/>
    <brk id="2155" max="16383" man="1"/>
    <brk id="238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podział na gminy IX-XII 2026</vt:lpstr>
      <vt:lpstr>'podział na gminy IX-XII 2026'!Obszar_wydruku</vt:lpstr>
      <vt:lpstr>'podział na gminy IX-XII 2026'!Tytuły_wydruku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Znajewska</dc:creator>
  <cp:lastModifiedBy>Gruchacz Magdalena</cp:lastModifiedBy>
  <cp:lastPrinted>2021-08-27T11:11:01Z</cp:lastPrinted>
  <dcterms:created xsi:type="dcterms:W3CDTF">2005-02-25T08:59:01Z</dcterms:created>
  <dcterms:modified xsi:type="dcterms:W3CDTF">2026-07-14T08:44:31Z</dcterms:modified>
</cp:coreProperties>
</file>